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/>
  </bookViews>
  <sheets>
    <sheet name="คปสอ" sheetId="4" r:id="rId1"/>
  </sheets>
  <definedNames>
    <definedName name="_xlnm.Print_Area" localSheetId="0">คปสอ!$A$1:$G$47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4"/>
  <c r="E8"/>
  <c r="G15"/>
  <c r="E15"/>
  <c r="E14"/>
  <c r="F14" s="1"/>
  <c r="G14" s="1"/>
  <c r="C14"/>
  <c r="E13"/>
  <c r="E12"/>
  <c r="C12"/>
  <c r="E11"/>
  <c r="G11" s="1"/>
  <c r="E10"/>
  <c r="G10" s="1"/>
  <c r="C9"/>
  <c r="G8"/>
  <c r="G7"/>
  <c r="E7"/>
  <c r="C6"/>
  <c r="E26"/>
  <c r="E44"/>
  <c r="F44" s="1"/>
  <c r="E43"/>
  <c r="F43" s="1"/>
  <c r="E42"/>
  <c r="F42" s="1"/>
  <c r="E41"/>
  <c r="F41" s="1"/>
  <c r="E40"/>
  <c r="F40" s="1"/>
  <c r="E39"/>
  <c r="F39" s="1"/>
  <c r="E38"/>
  <c r="F38" s="1"/>
  <c r="E36"/>
  <c r="E35"/>
  <c r="G34"/>
  <c r="E34"/>
  <c r="E33"/>
  <c r="E32"/>
  <c r="E31"/>
  <c r="G30"/>
  <c r="E30"/>
  <c r="G29"/>
  <c r="G28"/>
  <c r="E28"/>
  <c r="E27"/>
  <c r="E25"/>
  <c r="E23"/>
  <c r="E22"/>
  <c r="E21"/>
  <c r="F12" l="1"/>
  <c r="G12" s="1"/>
  <c r="C16"/>
  <c r="E9"/>
  <c r="F9" s="1"/>
  <c r="G9" s="1"/>
  <c r="E6"/>
  <c r="F6" s="1"/>
  <c r="G6" s="1"/>
  <c r="E16" l="1"/>
  <c r="G16" s="1"/>
</calcChain>
</file>

<file path=xl/sharedStrings.xml><?xml version="1.0" encoding="utf-8"?>
<sst xmlns="http://schemas.openxmlformats.org/spreadsheetml/2006/main" count="112" uniqueCount="83">
  <si>
    <t>ส่วนที่ 1 ความสำเร็จตามพันธกิจระดับจังหวัด</t>
  </si>
  <si>
    <t>ตัวชี้วัด</t>
  </si>
  <si>
    <t>เป้า </t>
  </si>
  <si>
    <t>น้ำหนัก</t>
  </si>
  <si>
    <t>คะแนน</t>
  </si>
  <si>
    <t>ค่าคะแนน</t>
  </si>
  <si>
    <t>ร้อยละ</t>
  </si>
  <si>
    <t>แปลผล</t>
  </si>
  <si>
    <t>หมาย </t>
  </si>
  <si>
    <t>(ร้อยละ)</t>
  </si>
  <si>
    <t>ที่ได้</t>
  </si>
  <si>
    <t>ถ่วงน้ำหนัก</t>
  </si>
  <si>
    <t>KPI/มิติ</t>
  </si>
  <si>
    <t>ระดับ 5</t>
  </si>
  <si>
    <t xml:space="preserve"> </t>
  </si>
  <si>
    <t xml:space="preserve">  รวมทุกมิติ</t>
  </si>
  <si>
    <t>ตัวชี้วัดที่ 6 ร้อยละถ่วงน้ำหนักการบรรลุตัวชี้วัดตามพันธกิจของ คปสอ.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</si>
  <si>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</si>
  <si>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</si>
  <si>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</si>
  <si>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</si>
  <si>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</si>
  <si>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</si>
  <si>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</si>
  <si>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6.1 ร้อยละของผู้ป่วยนอกได้รับบริการการแพทย์แผนไทยและการแพทย์ทางเลือกที่ได้มาตรฐาน</t>
  </si>
  <si>
    <t>&gt; ร้อยละ 20</t>
  </si>
  <si>
    <t>6.2 ร้อยละของผู้ป่วยโรคซึมเศร้าเข้าถึงบริการ</t>
  </si>
  <si>
    <t>6.3 ร้อยละของความครอบคลุมของทารกแรกเกิดที่ได้รับการตรวจคัดกรองภาวะพร่องไทรอยด์ฮอร์โมนแต่กำเนิด</t>
  </si>
  <si>
    <t>≥ร้อยละ 80</t>
  </si>
  <si>
    <t>6.4 ร้อยละของเด็กแรกเกิดถึงอายุ 5 ได้รับวัคซีนครบถ้วนทุกข้อตามเกณฑ์</t>
  </si>
  <si>
    <t>&gt;ร้อยละ90</t>
  </si>
  <si>
    <t>6.5 ร้อยละของเด็กแรกเกิดถึงอายุ 5 ปี มีพัฒนาการสมวัย</t>
  </si>
  <si>
    <t>≥ร้อยละ85</t>
  </si>
  <si>
    <t>6.6 ร้อยละของเด็กอายุ 9,18,30และ42 เดือนได้รับการประเมินพัฒนาการและพบพัฒนาการล่าช้า</t>
  </si>
  <si>
    <t>&lt; ร้อยละ20</t>
  </si>
  <si>
    <t xml:space="preserve">6.7 ร้อยละของเด็กแรกเกิดถึงอายุ5 ปี มีรูปร่างดี 
สูงสมส่วน
</t>
  </si>
  <si>
    <t>ร้อยละ 65</t>
  </si>
  <si>
    <t>6.8 ร้อยละของเด็กอายุต่ำกว่า 3 ปี ได้รับการตรวจช่องปาก</t>
  </si>
  <si>
    <t>≥ ร้อยละ85</t>
  </si>
  <si>
    <t>6.9 ร้อยละเด็กของประถมศึกษาปีที่ 1 ได้รับวัคซีนครบตามเกณฑ์</t>
  </si>
  <si>
    <t>&gt; ร้อยละ95</t>
  </si>
  <si>
    <t>6.10ร้อยละของเด็กนักเรียนชั้น ป.1 ได้รับการตรวจช่องปาก</t>
  </si>
  <si>
    <t>6.11 ร้อยละของเด็กนักเรียนมีรูปร่างสมส่วน</t>
  </si>
  <si>
    <t>≥ ร้อยละ70</t>
  </si>
  <si>
    <t xml:space="preserve">6.12 ร้อยละของหญิงตั้งครรภ์ได้รับการฝากครรภ์ 
ครบ 5 ครั้งตามเกณฑ์ 
</t>
  </si>
  <si>
    <t>≥ ร้อยละ60</t>
  </si>
  <si>
    <t>6.13 ร้อยละของหญิงตั้งครรภ์ที่มีภาวะโลหิตจาง</t>
  </si>
  <si>
    <t>6.14 ร้อยละของสตรี กลุ่มอายุ 30-60 ปีได้รับการตรวจคัดกรองมะเร็งปากมดลูก</t>
  </si>
  <si>
    <t>≥ร้อยละ40</t>
  </si>
  <si>
    <t>6.15 ร้อยละของประชาชนอายุตั้งแต่ 35 ปีขึ้นไปได้รับการคัดกรองเบาหวานและความดันโลหิตสูง</t>
  </si>
  <si>
    <t>≥ร้อยละ90</t>
  </si>
  <si>
    <t>6.16 อัตราการรับไว้รักษาในโรงพยาบาลด้วยโรคความดันโลหิตสูงหรือภาวะแทรกซ้อนของความดันโลหิตสูง สิทธิ UC</t>
  </si>
  <si>
    <t>&lt; ร้อยละ 1.67</t>
  </si>
  <si>
    <t xml:space="preserve">6.17 อัตราการเยี่ยมบ้านกลุ่มเป้าหมายสำคัญ  </t>
  </si>
  <si>
    <t xml:space="preserve">     6.17.1 กลุ่มผู้ป่วยโรคเบาหวาน </t>
  </si>
  <si>
    <t>ร้อยละ 80</t>
  </si>
  <si>
    <t xml:space="preserve">     6.17.2 กลุ่มผู้ป่วยโรคความดันโลหิตสูง</t>
  </si>
  <si>
    <t xml:space="preserve">     6.17.3 กลุ่มผู้ป่วยวัณโรค</t>
  </si>
  <si>
    <t xml:space="preserve">     6.17.4 กลุ่มผู้ป่วยโรคจิต</t>
  </si>
  <si>
    <t xml:space="preserve">     6.17.5 กลุ่มหญิงตั้งครรภ์</t>
  </si>
  <si>
    <t xml:space="preserve">     6.17.6 กลุ่มผู้สูงอายุ</t>
  </si>
  <si>
    <t xml:space="preserve">     6.17.7 กลุ่มผู้พิการ</t>
  </si>
  <si>
    <t>6.18 ร้อยละสถานบริการมีระดับความสำเร็จของการจัดการขยะติดเชื้อในสถานบริการสาธารณสุข ผ่านเกณฑ์ในระดับ 5</t>
  </si>
  <si>
    <t>ร้อยละ 100</t>
  </si>
  <si>
    <t>รวม</t>
  </si>
  <si>
    <t>หมายเหตุ  ระดับคะแนนตัวชี้วัดตามพันธกิจ   มี 2 คะแนน  คือ 0= ไม่ผ่าน  และ 1 = ผ่าน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</si>
  <si>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</si>
  <si>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 xml:space="preserve">ตัวชี้วัดที่ 1 </t>
    </r>
    <r>
      <rPr>
        <sz val="14"/>
        <rFont val="Cordia New"/>
        <family val="2"/>
      </rPr>
      <t xml:space="preserve">ร้อยละของหมู่บ้าน/ชุมชนที่มีการจัดการสุขภาพชุมชนเข้มแข็งสู่การเป็นหมู่บ้าน/ชุมชนแห่งสุขภาวะในระดับ 5  </t>
    </r>
  </si>
  <si>
    <r>
      <t xml:space="preserve">ตัวชี้วัดที่ 6 </t>
    </r>
    <r>
      <rPr>
        <sz val="14"/>
        <rFont val="Cordia New"/>
        <family val="2"/>
      </rPr>
      <t>ร้อยละถ่วงน้ำหนักการบรรลุตัวชี้วัดตาม   พันธกิจของ คปสอ. 18 ตัวชี้วัด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</si>
  <si>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</si>
  <si>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 xml:space="preserve">ตัวชี้วัดที่ 2 </t>
    </r>
    <r>
      <rPr>
        <sz val="14"/>
        <rFont val="Cordia New"/>
        <family val="2"/>
      </rPr>
      <t xml:space="preserve">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</t>
    </r>
  </si>
  <si>
    <r>
      <rPr>
        <b/>
        <sz val="14"/>
        <rFont val="Cordia New"/>
        <family val="2"/>
      </rPr>
      <t xml:space="preserve">ตัวชี้วัดที่ 3 </t>
    </r>
    <r>
      <rPr>
        <sz val="14"/>
        <rFont val="Cordia New"/>
        <family val="2"/>
      </rPr>
      <t xml:space="preserve">ร้อยละของตำบลที่มีระดับความสำเร็จในการสร้างความเข้มแข็งและการมีส่วนร่วมของภาคีเครือข่ายสุขภาพในการส่งเสริมสุขภาพทุกกลุ่มวัยให้มีสุขภาพดีอายุยืน 
</t>
    </r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</si>
  <si>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</si>
  <si>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</si>
  <si>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r>
      <t>ตัวชี้วัดที่ 5</t>
    </r>
    <r>
      <rPr>
        <sz val="14"/>
        <rFont val="Cordia New"/>
        <family val="2"/>
      </rPr>
      <t xml:space="preserve"> ระดับความสำเร็จของระบบบริหารจัดการที่มีธรรมาภิบาลมีความเป็นเลิศ ทันสมัย บุคลากรมีสมรรถนะสูงและมีความสุขบนฐานวัฒนธรรมและค่านิยมร่วมที่เข้มแข็ง</t>
    </r>
  </si>
  <si>
    <r>
      <rPr>
        <sz val="12"/>
        <rFont val="Cordia New"/>
        <family val="2"/>
      </rPr>
      <t>≥</t>
    </r>
    <r>
      <rPr>
        <sz val="14"/>
        <rFont val="Cordia New"/>
        <family val="2"/>
      </rPr>
      <t>ร้อยละ 53</t>
    </r>
  </si>
  <si>
    <r>
      <rPr>
        <sz val="14"/>
        <rFont val="Times New Roman"/>
        <family val="1"/>
      </rPr>
      <t xml:space="preserve">≤ </t>
    </r>
    <r>
      <rPr>
        <sz val="14"/>
        <rFont val="Cordia New"/>
        <family val="2"/>
      </rPr>
      <t>ร้อยละ18</t>
    </r>
  </si>
  <si>
    <t>≥80%ทั้ง 7กลุ่ม</t>
  </si>
  <si>
    <t>ผ่าน</t>
  </si>
  <si>
    <t>ไม่ผ่าน</t>
  </si>
  <si>
    <t xml:space="preserve">  ประเมินรอบ 10 เดือน (ตุลาคม2558-กรกฏาคม2559)</t>
  </si>
  <si>
    <t>ผลการประเมินผลงาน  รอบที่ 2/2559  สำหรับหน่วยงาน (คปสอ./รพ./สสอ) ระบุ  คปสอ. เมืองกาฬสินธุ์</t>
  </si>
  <si>
    <r>
      <t xml:space="preserve">ตัวชี้วัดที่ 4 </t>
    </r>
    <r>
      <rPr>
        <sz val="14"/>
        <color theme="1"/>
        <rFont val="Cordia New"/>
        <family val="2"/>
      </rPr>
      <t xml:space="preserve">ร้อยละเฉลี่ยถ่วงน้ำหนักในการลดโรคที่เป็นปัญหาสำคัญ </t>
    </r>
  </si>
</sst>
</file>

<file path=xl/styles.xml><?xml version="1.0" encoding="utf-8"?>
<styleSheet xmlns="http://schemas.openxmlformats.org/spreadsheetml/2006/main">
  <fonts count="9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theme="1"/>
      <name val="Cordia New"/>
      <family val="2"/>
    </font>
    <font>
      <sz val="12"/>
      <name val="Cordia New"/>
      <family val="2"/>
    </font>
    <font>
      <sz val="14"/>
      <color rgb="FFFF0000"/>
      <name val="Cordia New"/>
      <family val="2"/>
    </font>
    <font>
      <sz val="14"/>
      <name val="Times New Roman"/>
      <family val="1"/>
    </font>
    <font>
      <b/>
      <sz val="14"/>
      <color theme="1"/>
      <name val="Cordia Ne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 applyProtection="1">
      <alignment horizontal="center" vertical="top"/>
      <protection locked="0"/>
    </xf>
    <xf numFmtId="2" fontId="2" fillId="0" borderId="2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 applyProtection="1">
      <alignment horizontal="center" vertical="top"/>
      <protection locked="0"/>
    </xf>
    <xf numFmtId="2" fontId="1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top"/>
      <protection locked="0"/>
    </xf>
    <xf numFmtId="2" fontId="1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center" vertical="top"/>
    </xf>
    <xf numFmtId="1" fontId="1" fillId="0" borderId="3" xfId="0" applyNumberFormat="1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 applyProtection="1">
      <alignment horizontal="center" vertical="top"/>
      <protection locked="0"/>
    </xf>
    <xf numFmtId="1" fontId="1" fillId="0" borderId="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3" fontId="1" fillId="2" borderId="3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 applyProtection="1">
      <alignment horizontal="center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0" fontId="2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top" wrapText="1"/>
    </xf>
    <xf numFmtId="3" fontId="1" fillId="4" borderId="3" xfId="0" applyNumberFormat="1" applyFont="1" applyFill="1" applyBorder="1" applyAlignment="1">
      <alignment horizontal="center" vertical="top"/>
    </xf>
    <xf numFmtId="3" fontId="1" fillId="4" borderId="3" xfId="0" applyNumberFormat="1" applyFont="1" applyFill="1" applyBorder="1" applyAlignment="1" applyProtection="1">
      <alignment horizontal="center" vertical="top"/>
      <protection locked="0"/>
    </xf>
    <xf numFmtId="2" fontId="1" fillId="4" borderId="3" xfId="0" applyNumberFormat="1" applyFont="1" applyFill="1" applyBorder="1" applyAlignment="1">
      <alignment horizontal="center" vertical="top"/>
    </xf>
    <xf numFmtId="1" fontId="1" fillId="4" borderId="3" xfId="0" applyNumberFormat="1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49" fontId="8" fillId="0" borderId="3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/>
    </xf>
    <xf numFmtId="0" fontId="8" fillId="0" borderId="3" xfId="0" applyFont="1" applyFill="1" applyBorder="1" applyAlignment="1" applyProtection="1">
      <alignment horizontal="center" vertical="top"/>
      <protection locked="0"/>
    </xf>
    <xf numFmtId="2" fontId="8" fillId="0" borderId="3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2"/>
  <sheetViews>
    <sheetView tabSelected="1" view="pageBreakPreview" zoomScaleSheetLayoutView="100" workbookViewId="0">
      <selection activeCell="J7" sqref="J7"/>
    </sheetView>
  </sheetViews>
  <sheetFormatPr defaultRowHeight="21.75"/>
  <cols>
    <col min="1" max="1" width="34.125" style="56" customWidth="1"/>
    <col min="2" max="2" width="8.625" style="3" customWidth="1"/>
    <col min="3" max="3" width="9.25" style="4" customWidth="1"/>
    <col min="4" max="4" width="7.875" style="4" customWidth="1"/>
    <col min="5" max="5" width="7.625" style="4" customWidth="1"/>
    <col min="6" max="6" width="6.875" style="5" customWidth="1"/>
    <col min="7" max="7" width="8.25" style="4" customWidth="1"/>
    <col min="8" max="256" width="9" style="1"/>
    <col min="257" max="257" width="37" style="1" customWidth="1"/>
    <col min="258" max="259" width="9.25" style="1" customWidth="1"/>
    <col min="260" max="260" width="8.25" style="1" customWidth="1"/>
    <col min="261" max="261" width="7.5" style="1" customWidth="1"/>
    <col min="262" max="262" width="6.875" style="1" customWidth="1"/>
    <col min="263" max="263" width="8.25" style="1" customWidth="1"/>
    <col min="264" max="512" width="9" style="1"/>
    <col min="513" max="513" width="37" style="1" customWidth="1"/>
    <col min="514" max="515" width="9.25" style="1" customWidth="1"/>
    <col min="516" max="516" width="8.25" style="1" customWidth="1"/>
    <col min="517" max="517" width="7.5" style="1" customWidth="1"/>
    <col min="518" max="518" width="6.875" style="1" customWidth="1"/>
    <col min="519" max="519" width="8.25" style="1" customWidth="1"/>
    <col min="520" max="768" width="9" style="1"/>
    <col min="769" max="769" width="37" style="1" customWidth="1"/>
    <col min="770" max="771" width="9.25" style="1" customWidth="1"/>
    <col min="772" max="772" width="8.25" style="1" customWidth="1"/>
    <col min="773" max="773" width="7.5" style="1" customWidth="1"/>
    <col min="774" max="774" width="6.875" style="1" customWidth="1"/>
    <col min="775" max="775" width="8.25" style="1" customWidth="1"/>
    <col min="776" max="1024" width="9" style="1"/>
    <col min="1025" max="1025" width="37" style="1" customWidth="1"/>
    <col min="1026" max="1027" width="9.25" style="1" customWidth="1"/>
    <col min="1028" max="1028" width="8.25" style="1" customWidth="1"/>
    <col min="1029" max="1029" width="7.5" style="1" customWidth="1"/>
    <col min="1030" max="1030" width="6.875" style="1" customWidth="1"/>
    <col min="1031" max="1031" width="8.25" style="1" customWidth="1"/>
    <col min="1032" max="1280" width="9" style="1"/>
    <col min="1281" max="1281" width="37" style="1" customWidth="1"/>
    <col min="1282" max="1283" width="9.25" style="1" customWidth="1"/>
    <col min="1284" max="1284" width="8.25" style="1" customWidth="1"/>
    <col min="1285" max="1285" width="7.5" style="1" customWidth="1"/>
    <col min="1286" max="1286" width="6.875" style="1" customWidth="1"/>
    <col min="1287" max="1287" width="8.25" style="1" customWidth="1"/>
    <col min="1288" max="1536" width="9" style="1"/>
    <col min="1537" max="1537" width="37" style="1" customWidth="1"/>
    <col min="1538" max="1539" width="9.25" style="1" customWidth="1"/>
    <col min="1540" max="1540" width="8.25" style="1" customWidth="1"/>
    <col min="1541" max="1541" width="7.5" style="1" customWidth="1"/>
    <col min="1542" max="1542" width="6.875" style="1" customWidth="1"/>
    <col min="1543" max="1543" width="8.25" style="1" customWidth="1"/>
    <col min="1544" max="1792" width="9" style="1"/>
    <col min="1793" max="1793" width="37" style="1" customWidth="1"/>
    <col min="1794" max="1795" width="9.25" style="1" customWidth="1"/>
    <col min="1796" max="1796" width="8.25" style="1" customWidth="1"/>
    <col min="1797" max="1797" width="7.5" style="1" customWidth="1"/>
    <col min="1798" max="1798" width="6.875" style="1" customWidth="1"/>
    <col min="1799" max="1799" width="8.25" style="1" customWidth="1"/>
    <col min="1800" max="2048" width="9" style="1"/>
    <col min="2049" max="2049" width="37" style="1" customWidth="1"/>
    <col min="2050" max="2051" width="9.25" style="1" customWidth="1"/>
    <col min="2052" max="2052" width="8.25" style="1" customWidth="1"/>
    <col min="2053" max="2053" width="7.5" style="1" customWidth="1"/>
    <col min="2054" max="2054" width="6.875" style="1" customWidth="1"/>
    <col min="2055" max="2055" width="8.25" style="1" customWidth="1"/>
    <col min="2056" max="2304" width="9" style="1"/>
    <col min="2305" max="2305" width="37" style="1" customWidth="1"/>
    <col min="2306" max="2307" width="9.25" style="1" customWidth="1"/>
    <col min="2308" max="2308" width="8.25" style="1" customWidth="1"/>
    <col min="2309" max="2309" width="7.5" style="1" customWidth="1"/>
    <col min="2310" max="2310" width="6.875" style="1" customWidth="1"/>
    <col min="2311" max="2311" width="8.25" style="1" customWidth="1"/>
    <col min="2312" max="2560" width="9" style="1"/>
    <col min="2561" max="2561" width="37" style="1" customWidth="1"/>
    <col min="2562" max="2563" width="9.25" style="1" customWidth="1"/>
    <col min="2564" max="2564" width="8.25" style="1" customWidth="1"/>
    <col min="2565" max="2565" width="7.5" style="1" customWidth="1"/>
    <col min="2566" max="2566" width="6.875" style="1" customWidth="1"/>
    <col min="2567" max="2567" width="8.25" style="1" customWidth="1"/>
    <col min="2568" max="2816" width="9" style="1"/>
    <col min="2817" max="2817" width="37" style="1" customWidth="1"/>
    <col min="2818" max="2819" width="9.25" style="1" customWidth="1"/>
    <col min="2820" max="2820" width="8.25" style="1" customWidth="1"/>
    <col min="2821" max="2821" width="7.5" style="1" customWidth="1"/>
    <col min="2822" max="2822" width="6.875" style="1" customWidth="1"/>
    <col min="2823" max="2823" width="8.25" style="1" customWidth="1"/>
    <col min="2824" max="3072" width="9" style="1"/>
    <col min="3073" max="3073" width="37" style="1" customWidth="1"/>
    <col min="3074" max="3075" width="9.25" style="1" customWidth="1"/>
    <col min="3076" max="3076" width="8.25" style="1" customWidth="1"/>
    <col min="3077" max="3077" width="7.5" style="1" customWidth="1"/>
    <col min="3078" max="3078" width="6.875" style="1" customWidth="1"/>
    <col min="3079" max="3079" width="8.25" style="1" customWidth="1"/>
    <col min="3080" max="3328" width="9" style="1"/>
    <col min="3329" max="3329" width="37" style="1" customWidth="1"/>
    <col min="3330" max="3331" width="9.25" style="1" customWidth="1"/>
    <col min="3332" max="3332" width="8.25" style="1" customWidth="1"/>
    <col min="3333" max="3333" width="7.5" style="1" customWidth="1"/>
    <col min="3334" max="3334" width="6.875" style="1" customWidth="1"/>
    <col min="3335" max="3335" width="8.25" style="1" customWidth="1"/>
    <col min="3336" max="3584" width="9" style="1"/>
    <col min="3585" max="3585" width="37" style="1" customWidth="1"/>
    <col min="3586" max="3587" width="9.25" style="1" customWidth="1"/>
    <col min="3588" max="3588" width="8.25" style="1" customWidth="1"/>
    <col min="3589" max="3589" width="7.5" style="1" customWidth="1"/>
    <col min="3590" max="3590" width="6.875" style="1" customWidth="1"/>
    <col min="3591" max="3591" width="8.25" style="1" customWidth="1"/>
    <col min="3592" max="3840" width="9" style="1"/>
    <col min="3841" max="3841" width="37" style="1" customWidth="1"/>
    <col min="3842" max="3843" width="9.25" style="1" customWidth="1"/>
    <col min="3844" max="3844" width="8.25" style="1" customWidth="1"/>
    <col min="3845" max="3845" width="7.5" style="1" customWidth="1"/>
    <col min="3846" max="3846" width="6.875" style="1" customWidth="1"/>
    <col min="3847" max="3847" width="8.25" style="1" customWidth="1"/>
    <col min="3848" max="4096" width="9" style="1"/>
    <col min="4097" max="4097" width="37" style="1" customWidth="1"/>
    <col min="4098" max="4099" width="9.25" style="1" customWidth="1"/>
    <col min="4100" max="4100" width="8.25" style="1" customWidth="1"/>
    <col min="4101" max="4101" width="7.5" style="1" customWidth="1"/>
    <col min="4102" max="4102" width="6.875" style="1" customWidth="1"/>
    <col min="4103" max="4103" width="8.25" style="1" customWidth="1"/>
    <col min="4104" max="4352" width="9" style="1"/>
    <col min="4353" max="4353" width="37" style="1" customWidth="1"/>
    <col min="4354" max="4355" width="9.25" style="1" customWidth="1"/>
    <col min="4356" max="4356" width="8.25" style="1" customWidth="1"/>
    <col min="4357" max="4357" width="7.5" style="1" customWidth="1"/>
    <col min="4358" max="4358" width="6.875" style="1" customWidth="1"/>
    <col min="4359" max="4359" width="8.25" style="1" customWidth="1"/>
    <col min="4360" max="4608" width="9" style="1"/>
    <col min="4609" max="4609" width="37" style="1" customWidth="1"/>
    <col min="4610" max="4611" width="9.25" style="1" customWidth="1"/>
    <col min="4612" max="4612" width="8.25" style="1" customWidth="1"/>
    <col min="4613" max="4613" width="7.5" style="1" customWidth="1"/>
    <col min="4614" max="4614" width="6.875" style="1" customWidth="1"/>
    <col min="4615" max="4615" width="8.25" style="1" customWidth="1"/>
    <col min="4616" max="4864" width="9" style="1"/>
    <col min="4865" max="4865" width="37" style="1" customWidth="1"/>
    <col min="4866" max="4867" width="9.25" style="1" customWidth="1"/>
    <col min="4868" max="4868" width="8.25" style="1" customWidth="1"/>
    <col min="4869" max="4869" width="7.5" style="1" customWidth="1"/>
    <col min="4870" max="4870" width="6.875" style="1" customWidth="1"/>
    <col min="4871" max="4871" width="8.25" style="1" customWidth="1"/>
    <col min="4872" max="5120" width="9" style="1"/>
    <col min="5121" max="5121" width="37" style="1" customWidth="1"/>
    <col min="5122" max="5123" width="9.25" style="1" customWidth="1"/>
    <col min="5124" max="5124" width="8.25" style="1" customWidth="1"/>
    <col min="5125" max="5125" width="7.5" style="1" customWidth="1"/>
    <col min="5126" max="5126" width="6.875" style="1" customWidth="1"/>
    <col min="5127" max="5127" width="8.25" style="1" customWidth="1"/>
    <col min="5128" max="5376" width="9" style="1"/>
    <col min="5377" max="5377" width="37" style="1" customWidth="1"/>
    <col min="5378" max="5379" width="9.25" style="1" customWidth="1"/>
    <col min="5380" max="5380" width="8.25" style="1" customWidth="1"/>
    <col min="5381" max="5381" width="7.5" style="1" customWidth="1"/>
    <col min="5382" max="5382" width="6.875" style="1" customWidth="1"/>
    <col min="5383" max="5383" width="8.25" style="1" customWidth="1"/>
    <col min="5384" max="5632" width="9" style="1"/>
    <col min="5633" max="5633" width="37" style="1" customWidth="1"/>
    <col min="5634" max="5635" width="9.25" style="1" customWidth="1"/>
    <col min="5636" max="5636" width="8.25" style="1" customWidth="1"/>
    <col min="5637" max="5637" width="7.5" style="1" customWidth="1"/>
    <col min="5638" max="5638" width="6.875" style="1" customWidth="1"/>
    <col min="5639" max="5639" width="8.25" style="1" customWidth="1"/>
    <col min="5640" max="5888" width="9" style="1"/>
    <col min="5889" max="5889" width="37" style="1" customWidth="1"/>
    <col min="5890" max="5891" width="9.25" style="1" customWidth="1"/>
    <col min="5892" max="5892" width="8.25" style="1" customWidth="1"/>
    <col min="5893" max="5893" width="7.5" style="1" customWidth="1"/>
    <col min="5894" max="5894" width="6.875" style="1" customWidth="1"/>
    <col min="5895" max="5895" width="8.25" style="1" customWidth="1"/>
    <col min="5896" max="6144" width="9" style="1"/>
    <col min="6145" max="6145" width="37" style="1" customWidth="1"/>
    <col min="6146" max="6147" width="9.25" style="1" customWidth="1"/>
    <col min="6148" max="6148" width="8.25" style="1" customWidth="1"/>
    <col min="6149" max="6149" width="7.5" style="1" customWidth="1"/>
    <col min="6150" max="6150" width="6.875" style="1" customWidth="1"/>
    <col min="6151" max="6151" width="8.25" style="1" customWidth="1"/>
    <col min="6152" max="6400" width="9" style="1"/>
    <col min="6401" max="6401" width="37" style="1" customWidth="1"/>
    <col min="6402" max="6403" width="9.25" style="1" customWidth="1"/>
    <col min="6404" max="6404" width="8.25" style="1" customWidth="1"/>
    <col min="6405" max="6405" width="7.5" style="1" customWidth="1"/>
    <col min="6406" max="6406" width="6.875" style="1" customWidth="1"/>
    <col min="6407" max="6407" width="8.25" style="1" customWidth="1"/>
    <col min="6408" max="6656" width="9" style="1"/>
    <col min="6657" max="6657" width="37" style="1" customWidth="1"/>
    <col min="6658" max="6659" width="9.25" style="1" customWidth="1"/>
    <col min="6660" max="6660" width="8.25" style="1" customWidth="1"/>
    <col min="6661" max="6661" width="7.5" style="1" customWidth="1"/>
    <col min="6662" max="6662" width="6.875" style="1" customWidth="1"/>
    <col min="6663" max="6663" width="8.25" style="1" customWidth="1"/>
    <col min="6664" max="6912" width="9" style="1"/>
    <col min="6913" max="6913" width="37" style="1" customWidth="1"/>
    <col min="6914" max="6915" width="9.25" style="1" customWidth="1"/>
    <col min="6916" max="6916" width="8.25" style="1" customWidth="1"/>
    <col min="6917" max="6917" width="7.5" style="1" customWidth="1"/>
    <col min="6918" max="6918" width="6.875" style="1" customWidth="1"/>
    <col min="6919" max="6919" width="8.25" style="1" customWidth="1"/>
    <col min="6920" max="7168" width="9" style="1"/>
    <col min="7169" max="7169" width="37" style="1" customWidth="1"/>
    <col min="7170" max="7171" width="9.25" style="1" customWidth="1"/>
    <col min="7172" max="7172" width="8.25" style="1" customWidth="1"/>
    <col min="7173" max="7173" width="7.5" style="1" customWidth="1"/>
    <col min="7174" max="7174" width="6.875" style="1" customWidth="1"/>
    <col min="7175" max="7175" width="8.25" style="1" customWidth="1"/>
    <col min="7176" max="7424" width="9" style="1"/>
    <col min="7425" max="7425" width="37" style="1" customWidth="1"/>
    <col min="7426" max="7427" width="9.25" style="1" customWidth="1"/>
    <col min="7428" max="7428" width="8.25" style="1" customWidth="1"/>
    <col min="7429" max="7429" width="7.5" style="1" customWidth="1"/>
    <col min="7430" max="7430" width="6.875" style="1" customWidth="1"/>
    <col min="7431" max="7431" width="8.25" style="1" customWidth="1"/>
    <col min="7432" max="7680" width="9" style="1"/>
    <col min="7681" max="7681" width="37" style="1" customWidth="1"/>
    <col min="7682" max="7683" width="9.25" style="1" customWidth="1"/>
    <col min="7684" max="7684" width="8.25" style="1" customWidth="1"/>
    <col min="7685" max="7685" width="7.5" style="1" customWidth="1"/>
    <col min="7686" max="7686" width="6.875" style="1" customWidth="1"/>
    <col min="7687" max="7687" width="8.25" style="1" customWidth="1"/>
    <col min="7688" max="7936" width="9" style="1"/>
    <col min="7937" max="7937" width="37" style="1" customWidth="1"/>
    <col min="7938" max="7939" width="9.25" style="1" customWidth="1"/>
    <col min="7940" max="7940" width="8.25" style="1" customWidth="1"/>
    <col min="7941" max="7941" width="7.5" style="1" customWidth="1"/>
    <col min="7942" max="7942" width="6.875" style="1" customWidth="1"/>
    <col min="7943" max="7943" width="8.25" style="1" customWidth="1"/>
    <col min="7944" max="8192" width="9" style="1"/>
    <col min="8193" max="8193" width="37" style="1" customWidth="1"/>
    <col min="8194" max="8195" width="9.25" style="1" customWidth="1"/>
    <col min="8196" max="8196" width="8.25" style="1" customWidth="1"/>
    <col min="8197" max="8197" width="7.5" style="1" customWidth="1"/>
    <col min="8198" max="8198" width="6.875" style="1" customWidth="1"/>
    <col min="8199" max="8199" width="8.25" style="1" customWidth="1"/>
    <col min="8200" max="8448" width="9" style="1"/>
    <col min="8449" max="8449" width="37" style="1" customWidth="1"/>
    <col min="8450" max="8451" width="9.25" style="1" customWidth="1"/>
    <col min="8452" max="8452" width="8.25" style="1" customWidth="1"/>
    <col min="8453" max="8453" width="7.5" style="1" customWidth="1"/>
    <col min="8454" max="8454" width="6.875" style="1" customWidth="1"/>
    <col min="8455" max="8455" width="8.25" style="1" customWidth="1"/>
    <col min="8456" max="8704" width="9" style="1"/>
    <col min="8705" max="8705" width="37" style="1" customWidth="1"/>
    <col min="8706" max="8707" width="9.25" style="1" customWidth="1"/>
    <col min="8708" max="8708" width="8.25" style="1" customWidth="1"/>
    <col min="8709" max="8709" width="7.5" style="1" customWidth="1"/>
    <col min="8710" max="8710" width="6.875" style="1" customWidth="1"/>
    <col min="8711" max="8711" width="8.25" style="1" customWidth="1"/>
    <col min="8712" max="8960" width="9" style="1"/>
    <col min="8961" max="8961" width="37" style="1" customWidth="1"/>
    <col min="8962" max="8963" width="9.25" style="1" customWidth="1"/>
    <col min="8964" max="8964" width="8.25" style="1" customWidth="1"/>
    <col min="8965" max="8965" width="7.5" style="1" customWidth="1"/>
    <col min="8966" max="8966" width="6.875" style="1" customWidth="1"/>
    <col min="8967" max="8967" width="8.25" style="1" customWidth="1"/>
    <col min="8968" max="9216" width="9" style="1"/>
    <col min="9217" max="9217" width="37" style="1" customWidth="1"/>
    <col min="9218" max="9219" width="9.25" style="1" customWidth="1"/>
    <col min="9220" max="9220" width="8.25" style="1" customWidth="1"/>
    <col min="9221" max="9221" width="7.5" style="1" customWidth="1"/>
    <col min="9222" max="9222" width="6.875" style="1" customWidth="1"/>
    <col min="9223" max="9223" width="8.25" style="1" customWidth="1"/>
    <col min="9224" max="9472" width="9" style="1"/>
    <col min="9473" max="9473" width="37" style="1" customWidth="1"/>
    <col min="9474" max="9475" width="9.25" style="1" customWidth="1"/>
    <col min="9476" max="9476" width="8.25" style="1" customWidth="1"/>
    <col min="9477" max="9477" width="7.5" style="1" customWidth="1"/>
    <col min="9478" max="9478" width="6.875" style="1" customWidth="1"/>
    <col min="9479" max="9479" width="8.25" style="1" customWidth="1"/>
    <col min="9480" max="9728" width="9" style="1"/>
    <col min="9729" max="9729" width="37" style="1" customWidth="1"/>
    <col min="9730" max="9731" width="9.25" style="1" customWidth="1"/>
    <col min="9732" max="9732" width="8.25" style="1" customWidth="1"/>
    <col min="9733" max="9733" width="7.5" style="1" customWidth="1"/>
    <col min="9734" max="9734" width="6.875" style="1" customWidth="1"/>
    <col min="9735" max="9735" width="8.25" style="1" customWidth="1"/>
    <col min="9736" max="9984" width="9" style="1"/>
    <col min="9985" max="9985" width="37" style="1" customWidth="1"/>
    <col min="9986" max="9987" width="9.25" style="1" customWidth="1"/>
    <col min="9988" max="9988" width="8.25" style="1" customWidth="1"/>
    <col min="9989" max="9989" width="7.5" style="1" customWidth="1"/>
    <col min="9990" max="9990" width="6.875" style="1" customWidth="1"/>
    <col min="9991" max="9991" width="8.25" style="1" customWidth="1"/>
    <col min="9992" max="10240" width="9" style="1"/>
    <col min="10241" max="10241" width="37" style="1" customWidth="1"/>
    <col min="10242" max="10243" width="9.25" style="1" customWidth="1"/>
    <col min="10244" max="10244" width="8.25" style="1" customWidth="1"/>
    <col min="10245" max="10245" width="7.5" style="1" customWidth="1"/>
    <col min="10246" max="10246" width="6.875" style="1" customWidth="1"/>
    <col min="10247" max="10247" width="8.25" style="1" customWidth="1"/>
    <col min="10248" max="10496" width="9" style="1"/>
    <col min="10497" max="10497" width="37" style="1" customWidth="1"/>
    <col min="10498" max="10499" width="9.25" style="1" customWidth="1"/>
    <col min="10500" max="10500" width="8.25" style="1" customWidth="1"/>
    <col min="10501" max="10501" width="7.5" style="1" customWidth="1"/>
    <col min="10502" max="10502" width="6.875" style="1" customWidth="1"/>
    <col min="10503" max="10503" width="8.25" style="1" customWidth="1"/>
    <col min="10504" max="10752" width="9" style="1"/>
    <col min="10753" max="10753" width="37" style="1" customWidth="1"/>
    <col min="10754" max="10755" width="9.25" style="1" customWidth="1"/>
    <col min="10756" max="10756" width="8.25" style="1" customWidth="1"/>
    <col min="10757" max="10757" width="7.5" style="1" customWidth="1"/>
    <col min="10758" max="10758" width="6.875" style="1" customWidth="1"/>
    <col min="10759" max="10759" width="8.25" style="1" customWidth="1"/>
    <col min="10760" max="11008" width="9" style="1"/>
    <col min="11009" max="11009" width="37" style="1" customWidth="1"/>
    <col min="11010" max="11011" width="9.25" style="1" customWidth="1"/>
    <col min="11012" max="11012" width="8.25" style="1" customWidth="1"/>
    <col min="11013" max="11013" width="7.5" style="1" customWidth="1"/>
    <col min="11014" max="11014" width="6.875" style="1" customWidth="1"/>
    <col min="11015" max="11015" width="8.25" style="1" customWidth="1"/>
    <col min="11016" max="11264" width="9" style="1"/>
    <col min="11265" max="11265" width="37" style="1" customWidth="1"/>
    <col min="11266" max="11267" width="9.25" style="1" customWidth="1"/>
    <col min="11268" max="11268" width="8.25" style="1" customWidth="1"/>
    <col min="11269" max="11269" width="7.5" style="1" customWidth="1"/>
    <col min="11270" max="11270" width="6.875" style="1" customWidth="1"/>
    <col min="11271" max="11271" width="8.25" style="1" customWidth="1"/>
    <col min="11272" max="11520" width="9" style="1"/>
    <col min="11521" max="11521" width="37" style="1" customWidth="1"/>
    <col min="11522" max="11523" width="9.25" style="1" customWidth="1"/>
    <col min="11524" max="11524" width="8.25" style="1" customWidth="1"/>
    <col min="11525" max="11525" width="7.5" style="1" customWidth="1"/>
    <col min="11526" max="11526" width="6.875" style="1" customWidth="1"/>
    <col min="11527" max="11527" width="8.25" style="1" customWidth="1"/>
    <col min="11528" max="11776" width="9" style="1"/>
    <col min="11777" max="11777" width="37" style="1" customWidth="1"/>
    <col min="11778" max="11779" width="9.25" style="1" customWidth="1"/>
    <col min="11780" max="11780" width="8.25" style="1" customWidth="1"/>
    <col min="11781" max="11781" width="7.5" style="1" customWidth="1"/>
    <col min="11782" max="11782" width="6.875" style="1" customWidth="1"/>
    <col min="11783" max="11783" width="8.25" style="1" customWidth="1"/>
    <col min="11784" max="12032" width="9" style="1"/>
    <col min="12033" max="12033" width="37" style="1" customWidth="1"/>
    <col min="12034" max="12035" width="9.25" style="1" customWidth="1"/>
    <col min="12036" max="12036" width="8.25" style="1" customWidth="1"/>
    <col min="12037" max="12037" width="7.5" style="1" customWidth="1"/>
    <col min="12038" max="12038" width="6.875" style="1" customWidth="1"/>
    <col min="12039" max="12039" width="8.25" style="1" customWidth="1"/>
    <col min="12040" max="12288" width="9" style="1"/>
    <col min="12289" max="12289" width="37" style="1" customWidth="1"/>
    <col min="12290" max="12291" width="9.25" style="1" customWidth="1"/>
    <col min="12292" max="12292" width="8.25" style="1" customWidth="1"/>
    <col min="12293" max="12293" width="7.5" style="1" customWidth="1"/>
    <col min="12294" max="12294" width="6.875" style="1" customWidth="1"/>
    <col min="12295" max="12295" width="8.25" style="1" customWidth="1"/>
    <col min="12296" max="12544" width="9" style="1"/>
    <col min="12545" max="12545" width="37" style="1" customWidth="1"/>
    <col min="12546" max="12547" width="9.25" style="1" customWidth="1"/>
    <col min="12548" max="12548" width="8.25" style="1" customWidth="1"/>
    <col min="12549" max="12549" width="7.5" style="1" customWidth="1"/>
    <col min="12550" max="12550" width="6.875" style="1" customWidth="1"/>
    <col min="12551" max="12551" width="8.25" style="1" customWidth="1"/>
    <col min="12552" max="12800" width="9" style="1"/>
    <col min="12801" max="12801" width="37" style="1" customWidth="1"/>
    <col min="12802" max="12803" width="9.25" style="1" customWidth="1"/>
    <col min="12804" max="12804" width="8.25" style="1" customWidth="1"/>
    <col min="12805" max="12805" width="7.5" style="1" customWidth="1"/>
    <col min="12806" max="12806" width="6.875" style="1" customWidth="1"/>
    <col min="12807" max="12807" width="8.25" style="1" customWidth="1"/>
    <col min="12808" max="13056" width="9" style="1"/>
    <col min="13057" max="13057" width="37" style="1" customWidth="1"/>
    <col min="13058" max="13059" width="9.25" style="1" customWidth="1"/>
    <col min="13060" max="13060" width="8.25" style="1" customWidth="1"/>
    <col min="13061" max="13061" width="7.5" style="1" customWidth="1"/>
    <col min="13062" max="13062" width="6.875" style="1" customWidth="1"/>
    <col min="13063" max="13063" width="8.25" style="1" customWidth="1"/>
    <col min="13064" max="13312" width="9" style="1"/>
    <col min="13313" max="13313" width="37" style="1" customWidth="1"/>
    <col min="13314" max="13315" width="9.25" style="1" customWidth="1"/>
    <col min="13316" max="13316" width="8.25" style="1" customWidth="1"/>
    <col min="13317" max="13317" width="7.5" style="1" customWidth="1"/>
    <col min="13318" max="13318" width="6.875" style="1" customWidth="1"/>
    <col min="13319" max="13319" width="8.25" style="1" customWidth="1"/>
    <col min="13320" max="13568" width="9" style="1"/>
    <col min="13569" max="13569" width="37" style="1" customWidth="1"/>
    <col min="13570" max="13571" width="9.25" style="1" customWidth="1"/>
    <col min="13572" max="13572" width="8.25" style="1" customWidth="1"/>
    <col min="13573" max="13573" width="7.5" style="1" customWidth="1"/>
    <col min="13574" max="13574" width="6.875" style="1" customWidth="1"/>
    <col min="13575" max="13575" width="8.25" style="1" customWidth="1"/>
    <col min="13576" max="13824" width="9" style="1"/>
    <col min="13825" max="13825" width="37" style="1" customWidth="1"/>
    <col min="13826" max="13827" width="9.25" style="1" customWidth="1"/>
    <col min="13828" max="13828" width="8.25" style="1" customWidth="1"/>
    <col min="13829" max="13829" width="7.5" style="1" customWidth="1"/>
    <col min="13830" max="13830" width="6.875" style="1" customWidth="1"/>
    <col min="13831" max="13831" width="8.25" style="1" customWidth="1"/>
    <col min="13832" max="14080" width="9" style="1"/>
    <col min="14081" max="14081" width="37" style="1" customWidth="1"/>
    <col min="14082" max="14083" width="9.25" style="1" customWidth="1"/>
    <col min="14084" max="14084" width="8.25" style="1" customWidth="1"/>
    <col min="14085" max="14085" width="7.5" style="1" customWidth="1"/>
    <col min="14086" max="14086" width="6.875" style="1" customWidth="1"/>
    <col min="14087" max="14087" width="8.25" style="1" customWidth="1"/>
    <col min="14088" max="14336" width="9" style="1"/>
    <col min="14337" max="14337" width="37" style="1" customWidth="1"/>
    <col min="14338" max="14339" width="9.25" style="1" customWidth="1"/>
    <col min="14340" max="14340" width="8.25" style="1" customWidth="1"/>
    <col min="14341" max="14341" width="7.5" style="1" customWidth="1"/>
    <col min="14342" max="14342" width="6.875" style="1" customWidth="1"/>
    <col min="14343" max="14343" width="8.25" style="1" customWidth="1"/>
    <col min="14344" max="14592" width="9" style="1"/>
    <col min="14593" max="14593" width="37" style="1" customWidth="1"/>
    <col min="14594" max="14595" width="9.25" style="1" customWidth="1"/>
    <col min="14596" max="14596" width="8.25" style="1" customWidth="1"/>
    <col min="14597" max="14597" width="7.5" style="1" customWidth="1"/>
    <col min="14598" max="14598" width="6.875" style="1" customWidth="1"/>
    <col min="14599" max="14599" width="8.25" style="1" customWidth="1"/>
    <col min="14600" max="14848" width="9" style="1"/>
    <col min="14849" max="14849" width="37" style="1" customWidth="1"/>
    <col min="14850" max="14851" width="9.25" style="1" customWidth="1"/>
    <col min="14852" max="14852" width="8.25" style="1" customWidth="1"/>
    <col min="14853" max="14853" width="7.5" style="1" customWidth="1"/>
    <col min="14854" max="14854" width="6.875" style="1" customWidth="1"/>
    <col min="14855" max="14855" width="8.25" style="1" customWidth="1"/>
    <col min="14856" max="15104" width="9" style="1"/>
    <col min="15105" max="15105" width="37" style="1" customWidth="1"/>
    <col min="15106" max="15107" width="9.25" style="1" customWidth="1"/>
    <col min="15108" max="15108" width="8.25" style="1" customWidth="1"/>
    <col min="15109" max="15109" width="7.5" style="1" customWidth="1"/>
    <col min="15110" max="15110" width="6.875" style="1" customWidth="1"/>
    <col min="15111" max="15111" width="8.25" style="1" customWidth="1"/>
    <col min="15112" max="15360" width="9" style="1"/>
    <col min="15361" max="15361" width="37" style="1" customWidth="1"/>
    <col min="15362" max="15363" width="9.25" style="1" customWidth="1"/>
    <col min="15364" max="15364" width="8.25" style="1" customWidth="1"/>
    <col min="15365" max="15365" width="7.5" style="1" customWidth="1"/>
    <col min="15366" max="15366" width="6.875" style="1" customWidth="1"/>
    <col min="15367" max="15367" width="8.25" style="1" customWidth="1"/>
    <col min="15368" max="15616" width="9" style="1"/>
    <col min="15617" max="15617" width="37" style="1" customWidth="1"/>
    <col min="15618" max="15619" width="9.25" style="1" customWidth="1"/>
    <col min="15620" max="15620" width="8.25" style="1" customWidth="1"/>
    <col min="15621" max="15621" width="7.5" style="1" customWidth="1"/>
    <col min="15622" max="15622" width="6.875" style="1" customWidth="1"/>
    <col min="15623" max="15623" width="8.25" style="1" customWidth="1"/>
    <col min="15624" max="15872" width="9" style="1"/>
    <col min="15873" max="15873" width="37" style="1" customWidth="1"/>
    <col min="15874" max="15875" width="9.25" style="1" customWidth="1"/>
    <col min="15876" max="15876" width="8.25" style="1" customWidth="1"/>
    <col min="15877" max="15877" width="7.5" style="1" customWidth="1"/>
    <col min="15878" max="15878" width="6.875" style="1" customWidth="1"/>
    <col min="15879" max="15879" width="8.25" style="1" customWidth="1"/>
    <col min="15880" max="16128" width="9" style="1"/>
    <col min="16129" max="16129" width="37" style="1" customWidth="1"/>
    <col min="16130" max="16131" width="9.25" style="1" customWidth="1"/>
    <col min="16132" max="16132" width="8.25" style="1" customWidth="1"/>
    <col min="16133" max="16133" width="7.5" style="1" customWidth="1"/>
    <col min="16134" max="16134" width="6.875" style="1" customWidth="1"/>
    <col min="16135" max="16135" width="8.25" style="1" customWidth="1"/>
    <col min="16136" max="16384" width="9" style="1"/>
  </cols>
  <sheetData>
    <row r="1" spans="1:7">
      <c r="A1" s="71" t="s">
        <v>81</v>
      </c>
      <c r="B1" s="71"/>
      <c r="C1" s="71"/>
      <c r="D1" s="71"/>
      <c r="E1" s="71"/>
      <c r="F1" s="71"/>
      <c r="G1" s="71"/>
    </row>
    <row r="2" spans="1:7">
      <c r="A2" s="72" t="s">
        <v>80</v>
      </c>
      <c r="B2" s="72"/>
      <c r="C2" s="72"/>
      <c r="D2" s="72"/>
      <c r="E2" s="72"/>
      <c r="F2" s="72"/>
      <c r="G2" s="72"/>
    </row>
    <row r="3" spans="1:7">
      <c r="A3" s="2" t="s">
        <v>0</v>
      </c>
      <c r="E3" s="5"/>
      <c r="F3" s="4"/>
    </row>
    <row r="4" spans="1:7">
      <c r="A4" s="6" t="s">
        <v>1</v>
      </c>
      <c r="B4" s="7" t="s">
        <v>2</v>
      </c>
      <c r="C4" s="8" t="s">
        <v>3</v>
      </c>
      <c r="D4" s="8" t="s">
        <v>4</v>
      </c>
      <c r="E4" s="9" t="s">
        <v>5</v>
      </c>
      <c r="F4" s="8" t="s">
        <v>6</v>
      </c>
      <c r="G4" s="8" t="s">
        <v>7</v>
      </c>
    </row>
    <row r="5" spans="1:7">
      <c r="A5" s="10"/>
      <c r="B5" s="11" t="s">
        <v>8</v>
      </c>
      <c r="C5" s="12" t="s">
        <v>9</v>
      </c>
      <c r="D5" s="13" t="s">
        <v>10</v>
      </c>
      <c r="E5" s="14" t="s">
        <v>11</v>
      </c>
      <c r="F5" s="12" t="s">
        <v>12</v>
      </c>
      <c r="G5" s="12"/>
    </row>
    <row r="6" spans="1:7" ht="21.75" customHeight="1">
      <c r="A6" s="15" t="s">
        <v>66</v>
      </c>
      <c r="B6" s="16"/>
      <c r="C6" s="17">
        <f>SUM(C7:C8)</f>
        <v>25</v>
      </c>
      <c r="D6" s="18"/>
      <c r="E6" s="19">
        <f>SUM(E7:E8)</f>
        <v>23</v>
      </c>
      <c r="F6" s="19">
        <f>(E6*100)/C6</f>
        <v>92</v>
      </c>
      <c r="G6" s="20" t="str">
        <f>IF(F6&gt;=80,"ดี",IF(F6&gt;=60,"ปานกลาง","ต้องปรับปรุง"))</f>
        <v>ดี</v>
      </c>
    </row>
    <row r="7" spans="1:7" ht="65.25">
      <c r="A7" s="21" t="s">
        <v>67</v>
      </c>
      <c r="B7" s="22" t="s">
        <v>6</v>
      </c>
      <c r="C7" s="23">
        <v>15</v>
      </c>
      <c r="D7" s="24">
        <v>5</v>
      </c>
      <c r="E7" s="25">
        <f>C7*D7/5</f>
        <v>15</v>
      </c>
      <c r="F7" s="25">
        <v>97.33</v>
      </c>
      <c r="G7" s="26" t="str">
        <f>IF(F7&gt;=80,"ดี",IF(F7&gt;=60,"ปานกลาง","ต้องปรับปรุง"))</f>
        <v>ดี</v>
      </c>
    </row>
    <row r="8" spans="1:7" ht="43.5">
      <c r="A8" s="21" t="s">
        <v>68</v>
      </c>
      <c r="B8" s="22" t="s">
        <v>6</v>
      </c>
      <c r="C8" s="23">
        <v>10</v>
      </c>
      <c r="D8" s="24">
        <v>4</v>
      </c>
      <c r="E8" s="25">
        <f>C8*D8/5</f>
        <v>8</v>
      </c>
      <c r="F8" s="25">
        <v>77.78</v>
      </c>
      <c r="G8" s="26" t="str">
        <f>IF(F8&gt;=80,"ดี",IF(F8&gt;=60,"ปานกลาง","ต้องปรับปรุง"))</f>
        <v>ปานกลาง</v>
      </c>
    </row>
    <row r="9" spans="1:7">
      <c r="A9" s="15" t="s">
        <v>69</v>
      </c>
      <c r="B9" s="16"/>
      <c r="C9" s="17">
        <f>SUM(C10:C11)</f>
        <v>25</v>
      </c>
      <c r="D9" s="27"/>
      <c r="E9" s="19">
        <f>SUM(E10:E11)</f>
        <v>25</v>
      </c>
      <c r="F9" s="19">
        <f>E9*100/C9</f>
        <v>100</v>
      </c>
      <c r="G9" s="20" t="str">
        <f t="shared" ref="G9:G16" si="0">IF(F9&gt;=80,"ดี",IF(F9&gt;=60,"ปานกลาง","ต้องปรับปรุง"))</f>
        <v>ดี</v>
      </c>
    </row>
    <row r="10" spans="1:7" ht="87">
      <c r="A10" s="21" t="s">
        <v>70</v>
      </c>
      <c r="B10" s="22" t="s">
        <v>13</v>
      </c>
      <c r="C10" s="23">
        <v>13</v>
      </c>
      <c r="D10" s="24">
        <v>5</v>
      </c>
      <c r="E10" s="25">
        <f>C10*D10/5</f>
        <v>13</v>
      </c>
      <c r="F10" s="25">
        <v>86.78</v>
      </c>
      <c r="G10" s="26" t="str">
        <f t="shared" si="0"/>
        <v>ดี</v>
      </c>
    </row>
    <row r="11" spans="1:7" ht="108.75">
      <c r="A11" s="28" t="s">
        <v>71</v>
      </c>
      <c r="B11" s="29" t="s">
        <v>6</v>
      </c>
      <c r="C11" s="23">
        <v>12</v>
      </c>
      <c r="D11" s="30">
        <v>5</v>
      </c>
      <c r="E11" s="25">
        <f>C11*D11/5</f>
        <v>12</v>
      </c>
      <c r="F11" s="25">
        <v>88.24</v>
      </c>
      <c r="G11" s="26" t="str">
        <f t="shared" si="0"/>
        <v>ดี</v>
      </c>
    </row>
    <row r="12" spans="1:7" ht="42">
      <c r="A12" s="15" t="s">
        <v>72</v>
      </c>
      <c r="B12" s="16" t="s">
        <v>14</v>
      </c>
      <c r="C12" s="17">
        <f>SUM(C13:C13)</f>
        <v>35</v>
      </c>
      <c r="D12" s="27"/>
      <c r="E12" s="19">
        <f>SUM(E13:E13)</f>
        <v>7</v>
      </c>
      <c r="F12" s="19">
        <f t="shared" ref="F12" si="1">E12*100/C12</f>
        <v>20</v>
      </c>
      <c r="G12" s="20" t="str">
        <f t="shared" si="0"/>
        <v>ต้องปรับปรุง</v>
      </c>
    </row>
    <row r="13" spans="1:7" ht="43.5">
      <c r="A13" s="66" t="s">
        <v>82</v>
      </c>
      <c r="B13" s="67" t="s">
        <v>13</v>
      </c>
      <c r="C13" s="68">
        <v>35</v>
      </c>
      <c r="D13" s="69">
        <v>1</v>
      </c>
      <c r="E13" s="70">
        <f>C13*D13/5</f>
        <v>7</v>
      </c>
      <c r="F13" s="70">
        <v>45.71</v>
      </c>
      <c r="G13" s="65" t="str">
        <f>IF(F13&gt;=80,"ดี",IF(F13&gt;=60,"ปานกลาง","ต้องปรับปรุง"))</f>
        <v>ต้องปรับปรุง</v>
      </c>
    </row>
    <row r="14" spans="1:7">
      <c r="A14" s="15" t="s">
        <v>73</v>
      </c>
      <c r="B14" s="16"/>
      <c r="C14" s="17">
        <f>SUM(C15:C15)</f>
        <v>15</v>
      </c>
      <c r="D14" s="27"/>
      <c r="E14" s="19">
        <f>SUM(E15:E15)</f>
        <v>15</v>
      </c>
      <c r="F14" s="19">
        <f>E14*100/C14</f>
        <v>100</v>
      </c>
      <c r="G14" s="20" t="str">
        <f t="shared" si="0"/>
        <v>ดี</v>
      </c>
    </row>
    <row r="15" spans="1:7" ht="87">
      <c r="A15" s="21" t="s">
        <v>74</v>
      </c>
      <c r="B15" s="22" t="s">
        <v>13</v>
      </c>
      <c r="C15" s="23">
        <v>15</v>
      </c>
      <c r="D15" s="24">
        <v>5</v>
      </c>
      <c r="E15" s="25">
        <f>C15*D15/5</f>
        <v>15</v>
      </c>
      <c r="F15" s="25">
        <v>94.67</v>
      </c>
      <c r="G15" s="26" t="str">
        <f t="shared" si="0"/>
        <v>ดี</v>
      </c>
    </row>
    <row r="16" spans="1:7">
      <c r="A16" s="21" t="s">
        <v>15</v>
      </c>
      <c r="B16" s="31"/>
      <c r="C16" s="23">
        <f>C14+C12+C9+C6</f>
        <v>100</v>
      </c>
      <c r="D16" s="24"/>
      <c r="E16" s="23">
        <f>E14+E12+E9+E6</f>
        <v>70</v>
      </c>
      <c r="F16" s="25">
        <v>67.400000000000006</v>
      </c>
      <c r="G16" s="23" t="str">
        <f t="shared" si="0"/>
        <v>ปานกลาง</v>
      </c>
    </row>
    <row r="17" spans="1:7" s="33" customFormat="1">
      <c r="A17" s="32"/>
      <c r="B17" s="3"/>
      <c r="C17" s="4"/>
      <c r="D17" s="4"/>
      <c r="E17" s="4"/>
      <c r="F17" s="4"/>
      <c r="G17" s="4"/>
    </row>
    <row r="18" spans="1:7">
      <c r="A18" s="73" t="s">
        <v>16</v>
      </c>
      <c r="B18" s="73"/>
      <c r="C18" s="73"/>
      <c r="D18" s="73"/>
      <c r="E18" s="73"/>
      <c r="F18" s="73"/>
      <c r="G18" s="73"/>
    </row>
    <row r="19" spans="1:7">
      <c r="A19" s="6" t="s">
        <v>1</v>
      </c>
      <c r="B19" s="34" t="s">
        <v>17</v>
      </c>
      <c r="C19" s="35" t="s">
        <v>18</v>
      </c>
      <c r="D19" s="36" t="s">
        <v>19</v>
      </c>
      <c r="E19" s="37" t="s">
        <v>20</v>
      </c>
      <c r="F19" s="35" t="s">
        <v>4</v>
      </c>
      <c r="G19" s="35" t="s">
        <v>7</v>
      </c>
    </row>
    <row r="20" spans="1:7">
      <c r="A20" s="38"/>
      <c r="B20" s="39"/>
      <c r="C20" s="40" t="s">
        <v>21</v>
      </c>
      <c r="D20" s="41" t="s">
        <v>22</v>
      </c>
      <c r="E20" s="42" t="s">
        <v>23</v>
      </c>
      <c r="F20" s="40" t="s">
        <v>10</v>
      </c>
      <c r="G20" s="40"/>
    </row>
    <row r="21" spans="1:7" s="47" customFormat="1" ht="43.5">
      <c r="A21" s="43" t="s">
        <v>24</v>
      </c>
      <c r="B21" s="22" t="s">
        <v>25</v>
      </c>
      <c r="C21" s="44">
        <v>179522</v>
      </c>
      <c r="D21" s="45">
        <v>19882</v>
      </c>
      <c r="E21" s="25">
        <f t="shared" ref="E21:E36" si="2">D21*100/C21</f>
        <v>11.074965742360268</v>
      </c>
      <c r="F21" s="46">
        <v>0</v>
      </c>
      <c r="G21" s="26" t="s">
        <v>79</v>
      </c>
    </row>
    <row r="22" spans="1:7" s="48" customFormat="1">
      <c r="A22" s="43" t="s">
        <v>26</v>
      </c>
      <c r="B22" s="22" t="s">
        <v>75</v>
      </c>
      <c r="C22" s="44">
        <v>3196</v>
      </c>
      <c r="D22" s="45">
        <v>2111</v>
      </c>
      <c r="E22" s="25">
        <f t="shared" si="2"/>
        <v>66.051314142678351</v>
      </c>
      <c r="F22" s="46">
        <v>1</v>
      </c>
      <c r="G22" s="26" t="s">
        <v>78</v>
      </c>
    </row>
    <row r="23" spans="1:7" ht="65.25">
      <c r="A23" s="43" t="s">
        <v>27</v>
      </c>
      <c r="B23" s="22" t="s">
        <v>28</v>
      </c>
      <c r="C23" s="44">
        <v>496</v>
      </c>
      <c r="D23" s="45">
        <v>495</v>
      </c>
      <c r="E23" s="25">
        <f t="shared" si="2"/>
        <v>99.798387096774192</v>
      </c>
      <c r="F23" s="46">
        <v>1</v>
      </c>
      <c r="G23" s="26" t="s">
        <v>78</v>
      </c>
    </row>
    <row r="24" spans="1:7" ht="43.5">
      <c r="A24" s="43" t="s">
        <v>29</v>
      </c>
      <c r="B24" s="22" t="s">
        <v>30</v>
      </c>
      <c r="C24" s="44">
        <v>599</v>
      </c>
      <c r="D24" s="45">
        <v>578</v>
      </c>
      <c r="E24" s="25">
        <v>96.49</v>
      </c>
      <c r="F24" s="46">
        <v>1</v>
      </c>
      <c r="G24" s="26" t="s">
        <v>78</v>
      </c>
    </row>
    <row r="25" spans="1:7" s="48" customFormat="1" ht="43.5">
      <c r="A25" s="43" t="s">
        <v>31</v>
      </c>
      <c r="B25" s="22" t="s">
        <v>32</v>
      </c>
      <c r="C25" s="44">
        <v>7123</v>
      </c>
      <c r="D25" s="45">
        <v>6774</v>
      </c>
      <c r="E25" s="25">
        <f t="shared" si="2"/>
        <v>95.100379053769473</v>
      </c>
      <c r="F25" s="46">
        <v>1</v>
      </c>
      <c r="G25" s="26" t="s">
        <v>78</v>
      </c>
    </row>
    <row r="26" spans="1:7" s="48" customFormat="1" ht="65.25">
      <c r="A26" s="43" t="s">
        <v>33</v>
      </c>
      <c r="B26" s="22" t="s">
        <v>34</v>
      </c>
      <c r="C26" s="44">
        <v>2875</v>
      </c>
      <c r="D26" s="45">
        <v>211</v>
      </c>
      <c r="E26" s="25">
        <f t="shared" si="2"/>
        <v>7.339130434782609</v>
      </c>
      <c r="F26" s="46">
        <v>1</v>
      </c>
      <c r="G26" s="26" t="s">
        <v>78</v>
      </c>
    </row>
    <row r="27" spans="1:7" ht="65.25">
      <c r="A27" s="43" t="s">
        <v>35</v>
      </c>
      <c r="B27" s="22" t="s">
        <v>36</v>
      </c>
      <c r="C27" s="44">
        <v>7096</v>
      </c>
      <c r="D27" s="45">
        <v>5465</v>
      </c>
      <c r="E27" s="25">
        <f t="shared" si="2"/>
        <v>77.015219842164598</v>
      </c>
      <c r="F27" s="46">
        <v>1</v>
      </c>
      <c r="G27" s="26" t="s">
        <v>78</v>
      </c>
    </row>
    <row r="28" spans="1:7" ht="43.5">
      <c r="A28" s="43" t="s">
        <v>37</v>
      </c>
      <c r="B28" s="22" t="s">
        <v>38</v>
      </c>
      <c r="C28" s="44">
        <v>2345</v>
      </c>
      <c r="D28" s="45">
        <v>1929</v>
      </c>
      <c r="E28" s="25">
        <f t="shared" si="2"/>
        <v>82.260127931769716</v>
      </c>
      <c r="F28" s="46">
        <v>0</v>
      </c>
      <c r="G28" s="64" t="str">
        <f t="shared" ref="G28:G34" si="3">IF(F28&gt;=1,"ผ่าน",IF(F28&gt;=0,"ไม่ผ่าน","ต้องปรับปรุง"))</f>
        <v>ไม่ผ่าน</v>
      </c>
    </row>
    <row r="29" spans="1:7" s="48" customFormat="1" ht="43.5">
      <c r="A29" s="43" t="s">
        <v>39</v>
      </c>
      <c r="B29" s="22" t="s">
        <v>40</v>
      </c>
      <c r="C29" s="44">
        <v>2605</v>
      </c>
      <c r="D29" s="46">
        <v>2345</v>
      </c>
      <c r="E29" s="25">
        <v>90.02</v>
      </c>
      <c r="F29" s="46">
        <v>1</v>
      </c>
      <c r="G29" s="26" t="str">
        <f t="shared" si="3"/>
        <v>ผ่าน</v>
      </c>
    </row>
    <row r="30" spans="1:7" s="48" customFormat="1" ht="43.5">
      <c r="A30" s="43" t="s">
        <v>41</v>
      </c>
      <c r="B30" s="22" t="s">
        <v>32</v>
      </c>
      <c r="C30" s="44">
        <v>1431</v>
      </c>
      <c r="D30" s="46">
        <v>1289</v>
      </c>
      <c r="E30" s="25">
        <f t="shared" si="2"/>
        <v>90.076869322152348</v>
      </c>
      <c r="F30" s="46">
        <v>1</v>
      </c>
      <c r="G30" s="26" t="str">
        <f t="shared" si="3"/>
        <v>ผ่าน</v>
      </c>
    </row>
    <row r="31" spans="1:7" ht="43.5">
      <c r="A31" s="43" t="s">
        <v>42</v>
      </c>
      <c r="B31" s="22" t="s">
        <v>43</v>
      </c>
      <c r="C31" s="44">
        <v>8197</v>
      </c>
      <c r="D31" s="46">
        <v>7685</v>
      </c>
      <c r="E31" s="25">
        <f t="shared" si="2"/>
        <v>93.753812370379407</v>
      </c>
      <c r="F31" s="46">
        <v>1</v>
      </c>
      <c r="G31" s="65" t="s">
        <v>78</v>
      </c>
    </row>
    <row r="32" spans="1:7" ht="65.25">
      <c r="A32" s="43" t="s">
        <v>44</v>
      </c>
      <c r="B32" s="22" t="s">
        <v>45</v>
      </c>
      <c r="C32" s="44">
        <v>176</v>
      </c>
      <c r="D32" s="46">
        <v>148</v>
      </c>
      <c r="E32" s="25">
        <f t="shared" si="2"/>
        <v>84.090909090909093</v>
      </c>
      <c r="F32" s="46">
        <v>1</v>
      </c>
      <c r="G32" s="26" t="s">
        <v>78</v>
      </c>
    </row>
    <row r="33" spans="1:7" ht="43.5">
      <c r="A33" s="43" t="s">
        <v>46</v>
      </c>
      <c r="B33" s="22" t="s">
        <v>76</v>
      </c>
      <c r="C33" s="44">
        <v>131</v>
      </c>
      <c r="D33" s="45">
        <v>13</v>
      </c>
      <c r="E33" s="25">
        <f t="shared" si="2"/>
        <v>9.9236641221374047</v>
      </c>
      <c r="F33" s="46">
        <v>1</v>
      </c>
      <c r="G33" s="26" t="s">
        <v>78</v>
      </c>
    </row>
    <row r="34" spans="1:7" ht="43.5">
      <c r="A34" s="43" t="s">
        <v>47</v>
      </c>
      <c r="B34" s="22" t="s">
        <v>48</v>
      </c>
      <c r="C34" s="44">
        <v>32636</v>
      </c>
      <c r="D34" s="45">
        <v>9035</v>
      </c>
      <c r="E34" s="25">
        <f t="shared" si="2"/>
        <v>27.684152469665399</v>
      </c>
      <c r="F34" s="46">
        <v>0</v>
      </c>
      <c r="G34" s="26" t="str">
        <f t="shared" si="3"/>
        <v>ไม่ผ่าน</v>
      </c>
    </row>
    <row r="35" spans="1:7" ht="43.5">
      <c r="A35" s="43" t="s">
        <v>49</v>
      </c>
      <c r="B35" s="22" t="s">
        <v>50</v>
      </c>
      <c r="C35" s="44">
        <v>61788</v>
      </c>
      <c r="D35" s="45">
        <v>59676</v>
      </c>
      <c r="E35" s="25">
        <f t="shared" si="2"/>
        <v>96.581860555447662</v>
      </c>
      <c r="F35" s="46">
        <v>1</v>
      </c>
      <c r="G35" s="65" t="s">
        <v>78</v>
      </c>
    </row>
    <row r="36" spans="1:7" s="48" customFormat="1" ht="65.25">
      <c r="A36" s="43" t="s">
        <v>51</v>
      </c>
      <c r="B36" s="22" t="s">
        <v>52</v>
      </c>
      <c r="C36" s="44">
        <v>6624</v>
      </c>
      <c r="D36" s="45">
        <v>59</v>
      </c>
      <c r="E36" s="25">
        <f t="shared" si="2"/>
        <v>0.8907004830917874</v>
      </c>
      <c r="F36" s="46">
        <v>1</v>
      </c>
      <c r="G36" s="26" t="s">
        <v>78</v>
      </c>
    </row>
    <row r="37" spans="1:7" ht="43.5">
      <c r="A37" s="49" t="s">
        <v>53</v>
      </c>
      <c r="B37" s="22" t="s">
        <v>77</v>
      </c>
      <c r="C37" s="50"/>
      <c r="D37" s="45"/>
      <c r="E37" s="25">
        <v>74.930000000000007</v>
      </c>
      <c r="F37" s="46">
        <v>0</v>
      </c>
      <c r="G37" s="64" t="s">
        <v>79</v>
      </c>
    </row>
    <row r="38" spans="1:7">
      <c r="A38" s="57" t="s">
        <v>54</v>
      </c>
      <c r="B38" s="58" t="s">
        <v>55</v>
      </c>
      <c r="C38" s="59">
        <v>4909</v>
      </c>
      <c r="D38" s="60">
        <v>4467</v>
      </c>
      <c r="E38" s="61">
        <f t="shared" ref="E38:E44" si="4">D38*100/C38</f>
        <v>90.996129557954774</v>
      </c>
      <c r="F38" s="62" t="str">
        <f>IF(E38&gt;=80,"ผ่าน",IF(E38&lt;80,"ไม่ผ่าน","ต้องปรับปรุง"))</f>
        <v>ผ่าน</v>
      </c>
      <c r="G38" s="63"/>
    </row>
    <row r="39" spans="1:7">
      <c r="A39" s="57" t="s">
        <v>56</v>
      </c>
      <c r="B39" s="58" t="s">
        <v>55</v>
      </c>
      <c r="C39" s="59">
        <v>3945</v>
      </c>
      <c r="D39" s="60">
        <v>3621</v>
      </c>
      <c r="E39" s="61">
        <f t="shared" si="4"/>
        <v>91.787072243346003</v>
      </c>
      <c r="F39" s="62" t="str">
        <f t="shared" ref="F39:F44" si="5">IF(E39&gt;=80,"ผ่าน",IF(E39&lt;80,"ไม่ผ่าน","ต้องปรับปรุง"))</f>
        <v>ผ่าน</v>
      </c>
      <c r="G39" s="63"/>
    </row>
    <row r="40" spans="1:7" s="33" customFormat="1">
      <c r="A40" s="57" t="s">
        <v>57</v>
      </c>
      <c r="B40" s="58" t="s">
        <v>55</v>
      </c>
      <c r="C40" s="59">
        <v>26</v>
      </c>
      <c r="D40" s="60">
        <v>18</v>
      </c>
      <c r="E40" s="61">
        <f t="shared" si="4"/>
        <v>69.230769230769226</v>
      </c>
      <c r="F40" s="62" t="str">
        <f t="shared" si="5"/>
        <v>ไม่ผ่าน</v>
      </c>
      <c r="G40" s="63"/>
    </row>
    <row r="41" spans="1:7" s="33" customFormat="1">
      <c r="A41" s="57" t="s">
        <v>58</v>
      </c>
      <c r="B41" s="58" t="s">
        <v>55</v>
      </c>
      <c r="C41" s="59">
        <v>391</v>
      </c>
      <c r="D41" s="60">
        <v>296</v>
      </c>
      <c r="E41" s="61">
        <f t="shared" si="4"/>
        <v>75.703324808184149</v>
      </c>
      <c r="F41" s="62" t="str">
        <f t="shared" si="5"/>
        <v>ไม่ผ่าน</v>
      </c>
      <c r="G41" s="63"/>
    </row>
    <row r="42" spans="1:7" s="33" customFormat="1">
      <c r="A42" s="57" t="s">
        <v>59</v>
      </c>
      <c r="B42" s="58" t="s">
        <v>55</v>
      </c>
      <c r="C42" s="59">
        <v>415</v>
      </c>
      <c r="D42" s="60">
        <v>156</v>
      </c>
      <c r="E42" s="61">
        <f t="shared" si="4"/>
        <v>37.590361445783131</v>
      </c>
      <c r="F42" s="62" t="str">
        <f t="shared" si="5"/>
        <v>ไม่ผ่าน</v>
      </c>
      <c r="G42" s="63"/>
    </row>
    <row r="43" spans="1:7" s="33" customFormat="1">
      <c r="A43" s="57" t="s">
        <v>60</v>
      </c>
      <c r="B43" s="58" t="s">
        <v>55</v>
      </c>
      <c r="C43" s="59">
        <v>19043</v>
      </c>
      <c r="D43" s="60">
        <v>12968</v>
      </c>
      <c r="E43" s="61">
        <f t="shared" si="4"/>
        <v>68.098513889618232</v>
      </c>
      <c r="F43" s="62" t="str">
        <f t="shared" si="5"/>
        <v>ไม่ผ่าน</v>
      </c>
      <c r="G43" s="63"/>
    </row>
    <row r="44" spans="1:7" s="33" customFormat="1">
      <c r="A44" s="57" t="s">
        <v>61</v>
      </c>
      <c r="B44" s="58" t="s">
        <v>55</v>
      </c>
      <c r="C44" s="59">
        <v>2732</v>
      </c>
      <c r="D44" s="60">
        <v>2489</v>
      </c>
      <c r="E44" s="61">
        <f t="shared" si="4"/>
        <v>91.105417276720345</v>
      </c>
      <c r="F44" s="62" t="str">
        <f t="shared" si="5"/>
        <v>ผ่าน</v>
      </c>
      <c r="G44" s="63"/>
    </row>
    <row r="45" spans="1:7" s="33" customFormat="1" ht="65.25">
      <c r="A45" s="51" t="s">
        <v>62</v>
      </c>
      <c r="B45" s="22" t="s">
        <v>63</v>
      </c>
      <c r="C45" s="44">
        <v>25</v>
      </c>
      <c r="D45" s="45">
        <v>25</v>
      </c>
      <c r="E45" s="25">
        <v>100</v>
      </c>
      <c r="F45" s="46">
        <v>1</v>
      </c>
      <c r="G45" s="26" t="s">
        <v>78</v>
      </c>
    </row>
    <row r="46" spans="1:7" s="33" customFormat="1">
      <c r="A46" s="21" t="s">
        <v>64</v>
      </c>
      <c r="B46" s="22" t="s">
        <v>14</v>
      </c>
      <c r="C46" s="44"/>
      <c r="D46" s="52"/>
      <c r="E46" s="25">
        <v>77.78</v>
      </c>
      <c r="F46" s="23"/>
      <c r="G46" s="26"/>
    </row>
    <row r="47" spans="1:7" s="33" customFormat="1" ht="21">
      <c r="A47" s="74" t="s">
        <v>65</v>
      </c>
      <c r="B47" s="74"/>
      <c r="C47" s="74"/>
      <c r="D47" s="74"/>
      <c r="E47" s="74"/>
      <c r="F47" s="74"/>
      <c r="G47" s="74"/>
    </row>
    <row r="48" spans="1:7" s="33" customFormat="1" ht="14.25">
      <c r="A48" s="53"/>
      <c r="B48" s="54"/>
      <c r="C48" s="55"/>
      <c r="D48" s="55"/>
      <c r="E48" s="55"/>
      <c r="F48" s="55"/>
      <c r="G48" s="55"/>
    </row>
    <row r="49" spans="1:7" s="33" customFormat="1" ht="14.25">
      <c r="A49" s="53"/>
      <c r="B49" s="54"/>
      <c r="C49" s="55"/>
      <c r="D49" s="55"/>
      <c r="E49" s="55"/>
      <c r="F49" s="55"/>
      <c r="G49" s="55"/>
    </row>
    <row r="50" spans="1:7" s="33" customFormat="1" ht="14.25">
      <c r="A50" s="53"/>
      <c r="B50" s="54"/>
      <c r="C50" s="55"/>
      <c r="D50" s="55"/>
      <c r="E50" s="55"/>
      <c r="F50" s="55"/>
      <c r="G50" s="55"/>
    </row>
    <row r="51" spans="1:7" s="33" customFormat="1" ht="14.25">
      <c r="A51" s="53"/>
      <c r="B51" s="54"/>
      <c r="C51" s="55"/>
      <c r="D51" s="55"/>
      <c r="E51" s="55"/>
      <c r="F51" s="55"/>
      <c r="G51" s="55"/>
    </row>
    <row r="52" spans="1:7" s="33" customFormat="1" ht="14.25">
      <c r="A52" s="53"/>
      <c r="B52" s="54"/>
      <c r="C52" s="55"/>
      <c r="D52" s="55"/>
      <c r="E52" s="55"/>
      <c r="F52" s="55"/>
      <c r="G52" s="55"/>
    </row>
    <row r="53" spans="1:7" s="33" customFormat="1" ht="14.25">
      <c r="A53" s="53"/>
      <c r="B53" s="54"/>
      <c r="C53" s="55"/>
      <c r="D53" s="55"/>
      <c r="E53" s="55"/>
      <c r="F53" s="55"/>
      <c r="G53" s="55"/>
    </row>
    <row r="54" spans="1:7" s="33" customFormat="1" ht="14.25">
      <c r="A54" s="53"/>
      <c r="B54" s="54"/>
      <c r="C54" s="55"/>
      <c r="D54" s="55"/>
      <c r="E54" s="55"/>
      <c r="F54" s="55"/>
      <c r="G54" s="55"/>
    </row>
    <row r="55" spans="1:7" s="33" customFormat="1" ht="14.25">
      <c r="A55" s="53"/>
      <c r="B55" s="54"/>
      <c r="C55" s="55"/>
      <c r="D55" s="55"/>
      <c r="E55" s="55"/>
      <c r="F55" s="55"/>
      <c r="G55" s="55"/>
    </row>
    <row r="56" spans="1:7" s="33" customFormat="1" ht="14.25">
      <c r="A56" s="53"/>
      <c r="B56" s="54"/>
      <c r="C56" s="55"/>
      <c r="D56" s="55"/>
      <c r="E56" s="55"/>
      <c r="F56" s="55"/>
      <c r="G56" s="55"/>
    </row>
    <row r="57" spans="1:7" s="33" customFormat="1" ht="14.25">
      <c r="A57" s="53"/>
      <c r="B57" s="54"/>
      <c r="C57" s="55"/>
      <c r="D57" s="55"/>
      <c r="E57" s="55"/>
      <c r="F57" s="55"/>
      <c r="G57" s="55"/>
    </row>
    <row r="58" spans="1:7" s="33" customFormat="1" ht="14.25">
      <c r="A58" s="53"/>
      <c r="B58" s="54"/>
      <c r="C58" s="55"/>
      <c r="D58" s="55"/>
      <c r="E58" s="55"/>
      <c r="F58" s="55"/>
      <c r="G58" s="55"/>
    </row>
    <row r="59" spans="1:7" s="33" customFormat="1" ht="14.25">
      <c r="A59" s="53"/>
      <c r="B59" s="54"/>
      <c r="C59" s="55"/>
      <c r="D59" s="55"/>
      <c r="E59" s="55"/>
      <c r="F59" s="55"/>
      <c r="G59" s="55"/>
    </row>
    <row r="60" spans="1:7" s="33" customFormat="1" ht="14.25">
      <c r="A60" s="53"/>
      <c r="B60" s="54"/>
      <c r="C60" s="55"/>
      <c r="D60" s="55"/>
      <c r="E60" s="55"/>
      <c r="F60" s="55"/>
      <c r="G60" s="55"/>
    </row>
    <row r="61" spans="1:7" s="33" customFormat="1" ht="14.25">
      <c r="A61" s="53"/>
      <c r="B61" s="54"/>
      <c r="C61" s="55"/>
      <c r="D61" s="55"/>
      <c r="E61" s="55"/>
      <c r="F61" s="55"/>
      <c r="G61" s="55"/>
    </row>
    <row r="62" spans="1:7" s="33" customFormat="1" ht="14.25">
      <c r="A62" s="53"/>
      <c r="B62" s="54"/>
      <c r="C62" s="55"/>
      <c r="D62" s="55"/>
      <c r="E62" s="55"/>
      <c r="F62" s="55"/>
      <c r="G62" s="55"/>
    </row>
    <row r="63" spans="1:7" s="33" customFormat="1" ht="14.25">
      <c r="A63" s="53"/>
      <c r="B63" s="54"/>
      <c r="C63" s="55"/>
      <c r="D63" s="55"/>
      <c r="E63" s="55"/>
      <c r="F63" s="55"/>
      <c r="G63" s="55"/>
    </row>
    <row r="64" spans="1:7" s="33" customFormat="1" ht="14.25">
      <c r="A64" s="53"/>
      <c r="B64" s="54"/>
      <c r="C64" s="55"/>
      <c r="D64" s="55"/>
      <c r="E64" s="55"/>
      <c r="F64" s="55"/>
      <c r="G64" s="55"/>
    </row>
    <row r="65" spans="1:7" s="33" customFormat="1" ht="14.25">
      <c r="A65" s="53"/>
      <c r="B65" s="54"/>
      <c r="C65" s="55"/>
      <c r="D65" s="55"/>
      <c r="E65" s="55"/>
      <c r="F65" s="55"/>
      <c r="G65" s="55"/>
    </row>
    <row r="66" spans="1:7" s="33" customFormat="1" ht="14.25">
      <c r="A66" s="53"/>
      <c r="B66" s="54"/>
      <c r="C66" s="55"/>
      <c r="D66" s="55"/>
      <c r="E66" s="55"/>
      <c r="F66" s="55"/>
      <c r="G66" s="55"/>
    </row>
    <row r="67" spans="1:7" s="33" customFormat="1" ht="14.25">
      <c r="A67" s="53"/>
      <c r="B67" s="54"/>
      <c r="C67" s="55"/>
      <c r="D67" s="55"/>
      <c r="E67" s="55"/>
      <c r="F67" s="55"/>
      <c r="G67" s="55"/>
    </row>
    <row r="68" spans="1:7" s="33" customFormat="1" ht="14.25">
      <c r="A68" s="53"/>
      <c r="B68" s="54"/>
      <c r="C68" s="55"/>
      <c r="D68" s="55"/>
      <c r="E68" s="55"/>
      <c r="F68" s="55"/>
      <c r="G68" s="55"/>
    </row>
    <row r="69" spans="1:7" s="33" customFormat="1" ht="14.25">
      <c r="A69" s="53"/>
      <c r="B69" s="54"/>
      <c r="C69" s="55"/>
      <c r="D69" s="55"/>
      <c r="E69" s="55"/>
      <c r="F69" s="55"/>
      <c r="G69" s="55"/>
    </row>
    <row r="70" spans="1:7" s="33" customFormat="1" ht="14.25">
      <c r="A70" s="53"/>
      <c r="B70" s="54"/>
      <c r="C70" s="55"/>
      <c r="D70" s="55"/>
      <c r="E70" s="55"/>
      <c r="F70" s="55"/>
      <c r="G70" s="55"/>
    </row>
    <row r="71" spans="1:7" s="33" customFormat="1" ht="14.25">
      <c r="A71" s="53"/>
      <c r="B71" s="54"/>
      <c r="C71" s="55"/>
      <c r="D71" s="55"/>
      <c r="E71" s="55"/>
      <c r="F71" s="55"/>
      <c r="G71" s="55"/>
    </row>
    <row r="72" spans="1:7" s="33" customFormat="1" ht="14.25">
      <c r="A72" s="53"/>
      <c r="B72" s="54"/>
      <c r="C72" s="55"/>
      <c r="D72" s="55"/>
      <c r="E72" s="55"/>
      <c r="F72" s="55"/>
      <c r="G72" s="55"/>
    </row>
    <row r="73" spans="1:7" s="33" customFormat="1" ht="14.25">
      <c r="A73" s="53"/>
      <c r="B73" s="54"/>
      <c r="C73" s="55"/>
      <c r="D73" s="55"/>
      <c r="E73" s="55"/>
      <c r="F73" s="55"/>
      <c r="G73" s="55"/>
    </row>
    <row r="74" spans="1:7" s="33" customFormat="1" ht="14.25">
      <c r="A74" s="53"/>
      <c r="B74" s="54"/>
      <c r="C74" s="55"/>
      <c r="D74" s="55"/>
      <c r="E74" s="55"/>
      <c r="F74" s="55"/>
      <c r="G74" s="55"/>
    </row>
    <row r="75" spans="1:7" s="33" customFormat="1" ht="14.25">
      <c r="A75" s="53"/>
      <c r="B75" s="54"/>
      <c r="C75" s="55"/>
      <c r="D75" s="55"/>
      <c r="E75" s="55"/>
      <c r="F75" s="55"/>
      <c r="G75" s="55"/>
    </row>
    <row r="76" spans="1:7" s="33" customFormat="1" ht="14.25">
      <c r="A76" s="53"/>
      <c r="B76" s="54"/>
      <c r="C76" s="55"/>
      <c r="D76" s="55"/>
      <c r="E76" s="55"/>
      <c r="F76" s="55"/>
      <c r="G76" s="55"/>
    </row>
    <row r="77" spans="1:7" s="33" customFormat="1" ht="14.25">
      <c r="A77" s="53"/>
      <c r="B77" s="54"/>
      <c r="C77" s="55"/>
      <c r="D77" s="55"/>
      <c r="E77" s="55"/>
      <c r="F77" s="55"/>
      <c r="G77" s="55"/>
    </row>
    <row r="78" spans="1:7" s="33" customFormat="1" ht="14.25">
      <c r="A78" s="53"/>
      <c r="B78" s="54"/>
      <c r="C78" s="55"/>
      <c r="D78" s="55"/>
      <c r="E78" s="55"/>
      <c r="F78" s="55"/>
      <c r="G78" s="55"/>
    </row>
    <row r="79" spans="1:7" s="33" customFormat="1" ht="14.25">
      <c r="A79" s="53"/>
      <c r="B79" s="54"/>
      <c r="C79" s="55"/>
      <c r="D79" s="55"/>
      <c r="E79" s="55"/>
      <c r="F79" s="55"/>
      <c r="G79" s="55"/>
    </row>
    <row r="80" spans="1:7" s="33" customFormat="1" ht="14.25">
      <c r="A80" s="53"/>
      <c r="B80" s="54"/>
      <c r="C80" s="55"/>
      <c r="D80" s="55"/>
      <c r="E80" s="55"/>
      <c r="F80" s="55"/>
      <c r="G80" s="55"/>
    </row>
    <row r="81" spans="1:7" s="33" customFormat="1" ht="14.25">
      <c r="A81" s="53"/>
      <c r="B81" s="54"/>
      <c r="C81" s="55"/>
      <c r="D81" s="55"/>
      <c r="E81" s="55"/>
      <c r="F81" s="55"/>
      <c r="G81" s="55"/>
    </row>
    <row r="82" spans="1:7" s="33" customFormat="1" ht="14.25">
      <c r="A82" s="53"/>
      <c r="B82" s="54"/>
      <c r="C82" s="55"/>
      <c r="D82" s="55"/>
      <c r="E82" s="55"/>
      <c r="F82" s="55"/>
      <c r="G82" s="55"/>
    </row>
    <row r="83" spans="1:7" s="33" customFormat="1" ht="14.25">
      <c r="A83" s="53"/>
      <c r="B83" s="54"/>
      <c r="C83" s="55"/>
      <c r="D83" s="55"/>
      <c r="E83" s="55"/>
      <c r="F83" s="55"/>
      <c r="G83" s="55"/>
    </row>
    <row r="84" spans="1:7" s="33" customFormat="1" ht="14.25">
      <c r="A84" s="53"/>
      <c r="B84" s="54"/>
      <c r="C84" s="55"/>
      <c r="D84" s="55"/>
      <c r="E84" s="55"/>
      <c r="F84" s="55"/>
      <c r="G84" s="55"/>
    </row>
    <row r="85" spans="1:7" s="33" customFormat="1" ht="14.25">
      <c r="A85" s="53"/>
      <c r="B85" s="54"/>
      <c r="C85" s="55"/>
      <c r="D85" s="55"/>
      <c r="E85" s="55"/>
      <c r="F85" s="55"/>
      <c r="G85" s="55"/>
    </row>
    <row r="86" spans="1:7" s="33" customFormat="1" ht="14.25">
      <c r="A86" s="53"/>
      <c r="B86" s="54"/>
      <c r="C86" s="55"/>
      <c r="D86" s="55"/>
      <c r="E86" s="55"/>
      <c r="F86" s="55"/>
      <c r="G86" s="55"/>
    </row>
    <row r="87" spans="1:7" s="33" customFormat="1" ht="14.25">
      <c r="A87" s="53"/>
      <c r="B87" s="54"/>
      <c r="C87" s="55"/>
      <c r="D87" s="55"/>
      <c r="E87" s="55"/>
      <c r="F87" s="55"/>
      <c r="G87" s="55"/>
    </row>
    <row r="88" spans="1:7" s="33" customFormat="1" ht="14.25">
      <c r="A88" s="53"/>
      <c r="B88" s="54"/>
      <c r="C88" s="55"/>
      <c r="D88" s="55"/>
      <c r="E88" s="55"/>
      <c r="F88" s="55"/>
      <c r="G88" s="55"/>
    </row>
    <row r="89" spans="1:7" s="33" customFormat="1" ht="14.25">
      <c r="A89" s="53"/>
      <c r="B89" s="54"/>
      <c r="C89" s="55"/>
      <c r="D89" s="55"/>
      <c r="E89" s="55"/>
      <c r="F89" s="55"/>
      <c r="G89" s="55"/>
    </row>
    <row r="90" spans="1:7" s="33" customFormat="1" ht="14.25">
      <c r="A90" s="53"/>
      <c r="B90" s="54"/>
      <c r="C90" s="55"/>
      <c r="D90" s="55"/>
      <c r="E90" s="55"/>
      <c r="F90" s="55"/>
      <c r="G90" s="55"/>
    </row>
    <row r="91" spans="1:7" s="33" customFormat="1" ht="14.25">
      <c r="A91" s="53"/>
      <c r="B91" s="54"/>
      <c r="C91" s="55"/>
      <c r="D91" s="55"/>
      <c r="E91" s="55"/>
      <c r="F91" s="55"/>
      <c r="G91" s="55"/>
    </row>
    <row r="92" spans="1:7" s="33" customFormat="1" ht="14.25">
      <c r="A92" s="53"/>
      <c r="B92" s="54"/>
      <c r="C92" s="55"/>
      <c r="D92" s="55"/>
      <c r="E92" s="55"/>
      <c r="F92" s="55"/>
      <c r="G92" s="55"/>
    </row>
    <row r="93" spans="1:7" s="33" customFormat="1" ht="14.25">
      <c r="A93" s="53"/>
      <c r="B93" s="54"/>
      <c r="C93" s="55"/>
      <c r="D93" s="55"/>
      <c r="E93" s="55"/>
      <c r="F93" s="55"/>
      <c r="G93" s="55"/>
    </row>
    <row r="94" spans="1:7" s="33" customFormat="1" ht="14.25">
      <c r="A94" s="53"/>
      <c r="B94" s="54"/>
      <c r="C94" s="55"/>
      <c r="D94" s="55"/>
      <c r="E94" s="55"/>
      <c r="F94" s="55"/>
      <c r="G94" s="55"/>
    </row>
    <row r="95" spans="1:7" s="33" customFormat="1" ht="14.25">
      <c r="A95" s="53"/>
      <c r="B95" s="54"/>
      <c r="C95" s="55"/>
      <c r="D95" s="55"/>
      <c r="E95" s="55"/>
      <c r="F95" s="55"/>
      <c r="G95" s="55"/>
    </row>
    <row r="96" spans="1:7" s="33" customFormat="1" ht="14.25">
      <c r="A96" s="53"/>
      <c r="B96" s="54"/>
      <c r="C96" s="55"/>
      <c r="D96" s="55"/>
      <c r="E96" s="55"/>
      <c r="F96" s="55"/>
      <c r="G96" s="55"/>
    </row>
    <row r="97" spans="1:7" s="33" customFormat="1" ht="14.25">
      <c r="A97" s="53"/>
      <c r="B97" s="54"/>
      <c r="C97" s="55"/>
      <c r="D97" s="55"/>
      <c r="E97" s="55"/>
      <c r="F97" s="55"/>
      <c r="G97" s="55"/>
    </row>
    <row r="98" spans="1:7" s="33" customFormat="1" ht="14.25">
      <c r="A98" s="53"/>
      <c r="B98" s="54"/>
      <c r="C98" s="55"/>
      <c r="D98" s="55"/>
      <c r="E98" s="55"/>
      <c r="F98" s="55"/>
      <c r="G98" s="55"/>
    </row>
    <row r="99" spans="1:7" s="33" customFormat="1" ht="14.25">
      <c r="A99" s="53"/>
      <c r="B99" s="54"/>
      <c r="C99" s="55"/>
      <c r="D99" s="55"/>
      <c r="E99" s="55"/>
      <c r="F99" s="55"/>
      <c r="G99" s="55"/>
    </row>
    <row r="100" spans="1:7" s="33" customFormat="1" ht="14.25">
      <c r="A100" s="53"/>
      <c r="B100" s="54"/>
      <c r="C100" s="55"/>
      <c r="D100" s="55"/>
      <c r="E100" s="55"/>
      <c r="F100" s="55"/>
      <c r="G100" s="55"/>
    </row>
    <row r="101" spans="1:7" s="33" customFormat="1" ht="14.25">
      <c r="A101" s="53"/>
      <c r="B101" s="54"/>
      <c r="C101" s="55"/>
      <c r="D101" s="55"/>
      <c r="E101" s="55"/>
      <c r="F101" s="55"/>
      <c r="G101" s="55"/>
    </row>
    <row r="102" spans="1:7" s="33" customFormat="1" ht="14.25">
      <c r="A102" s="53"/>
      <c r="B102" s="54"/>
      <c r="C102" s="55"/>
      <c r="D102" s="55"/>
      <c r="E102" s="55"/>
      <c r="F102" s="55"/>
      <c r="G102" s="55"/>
    </row>
    <row r="103" spans="1:7" s="33" customFormat="1" ht="14.25">
      <c r="A103" s="53"/>
      <c r="B103" s="54"/>
      <c r="C103" s="55"/>
      <c r="D103" s="55"/>
      <c r="E103" s="55"/>
      <c r="F103" s="55"/>
      <c r="G103" s="55"/>
    </row>
    <row r="104" spans="1:7" s="33" customFormat="1" ht="14.25">
      <c r="A104" s="53"/>
      <c r="B104" s="54"/>
      <c r="C104" s="55"/>
      <c r="D104" s="55"/>
      <c r="E104" s="55"/>
      <c r="F104" s="55"/>
      <c r="G104" s="55"/>
    </row>
    <row r="105" spans="1:7" s="33" customFormat="1" ht="14.25">
      <c r="A105" s="53"/>
      <c r="B105" s="54"/>
      <c r="C105" s="55"/>
      <c r="D105" s="55"/>
      <c r="E105" s="55"/>
      <c r="F105" s="55"/>
      <c r="G105" s="55"/>
    </row>
    <row r="106" spans="1:7" s="33" customFormat="1" ht="14.25">
      <c r="A106" s="53"/>
      <c r="B106" s="54"/>
      <c r="C106" s="55"/>
      <c r="D106" s="55"/>
      <c r="E106" s="55"/>
      <c r="F106" s="55"/>
      <c r="G106" s="55"/>
    </row>
    <row r="107" spans="1:7" s="33" customFormat="1" ht="14.25">
      <c r="A107" s="53"/>
      <c r="B107" s="54"/>
      <c r="C107" s="55"/>
      <c r="D107" s="55"/>
      <c r="E107" s="55"/>
      <c r="F107" s="55"/>
      <c r="G107" s="55"/>
    </row>
    <row r="108" spans="1:7" s="33" customFormat="1" ht="14.25">
      <c r="A108" s="53"/>
      <c r="B108" s="54"/>
      <c r="C108" s="55"/>
      <c r="D108" s="55"/>
      <c r="E108" s="55"/>
      <c r="F108" s="55"/>
      <c r="G108" s="55"/>
    </row>
    <row r="109" spans="1:7" s="33" customFormat="1" ht="14.25">
      <c r="A109" s="53"/>
      <c r="B109" s="54"/>
      <c r="C109" s="55"/>
      <c r="D109" s="55"/>
      <c r="E109" s="55"/>
      <c r="F109" s="55"/>
      <c r="G109" s="55"/>
    </row>
    <row r="110" spans="1:7" s="33" customFormat="1" ht="14.25">
      <c r="A110" s="53"/>
      <c r="B110" s="54"/>
      <c r="C110" s="55"/>
      <c r="D110" s="55"/>
      <c r="E110" s="55"/>
      <c r="F110" s="55"/>
      <c r="G110" s="55"/>
    </row>
    <row r="111" spans="1:7" s="33" customFormat="1" ht="14.25">
      <c r="A111" s="53"/>
      <c r="B111" s="54"/>
      <c r="C111" s="55"/>
      <c r="D111" s="55"/>
      <c r="E111" s="55"/>
      <c r="F111" s="55"/>
      <c r="G111" s="55"/>
    </row>
    <row r="112" spans="1:7" s="33" customFormat="1" ht="14.25">
      <c r="A112" s="53"/>
      <c r="B112" s="54"/>
      <c r="C112" s="55"/>
      <c r="D112" s="55"/>
      <c r="E112" s="55"/>
      <c r="F112" s="55"/>
      <c r="G112" s="55"/>
    </row>
    <row r="113" spans="1:7" s="33" customFormat="1" ht="14.25">
      <c r="A113" s="53"/>
      <c r="B113" s="54"/>
      <c r="C113" s="55"/>
      <c r="D113" s="55"/>
      <c r="E113" s="55"/>
      <c r="F113" s="55"/>
      <c r="G113" s="55"/>
    </row>
    <row r="114" spans="1:7" s="33" customFormat="1" ht="14.25">
      <c r="A114" s="53"/>
      <c r="B114" s="54"/>
      <c r="C114" s="55"/>
      <c r="D114" s="55"/>
      <c r="E114" s="55"/>
      <c r="F114" s="55"/>
      <c r="G114" s="55"/>
    </row>
    <row r="115" spans="1:7" s="33" customFormat="1" ht="14.25">
      <c r="A115" s="53"/>
      <c r="B115" s="54"/>
      <c r="C115" s="55"/>
      <c r="D115" s="55"/>
      <c r="E115" s="55"/>
      <c r="F115" s="55"/>
      <c r="G115" s="55"/>
    </row>
    <row r="116" spans="1:7" s="33" customFormat="1" ht="14.25">
      <c r="A116" s="53"/>
      <c r="B116" s="54"/>
      <c r="C116" s="55"/>
      <c r="D116" s="55"/>
      <c r="E116" s="55"/>
      <c r="F116" s="55"/>
      <c r="G116" s="55"/>
    </row>
    <row r="117" spans="1:7" s="33" customFormat="1" ht="14.25">
      <c r="A117" s="53"/>
      <c r="B117" s="54"/>
      <c r="C117" s="55"/>
      <c r="D117" s="55"/>
      <c r="E117" s="55"/>
      <c r="F117" s="55"/>
      <c r="G117" s="55"/>
    </row>
    <row r="118" spans="1:7" s="33" customFormat="1" ht="14.25">
      <c r="A118" s="53"/>
      <c r="B118" s="54"/>
      <c r="C118" s="55"/>
      <c r="D118" s="55"/>
      <c r="E118" s="55"/>
      <c r="F118" s="55"/>
      <c r="G118" s="55"/>
    </row>
    <row r="119" spans="1:7" s="33" customFormat="1" ht="14.25">
      <c r="A119" s="53"/>
      <c r="B119" s="54"/>
      <c r="C119" s="55"/>
      <c r="D119" s="55"/>
      <c r="E119" s="55"/>
      <c r="F119" s="55"/>
      <c r="G119" s="55"/>
    </row>
    <row r="120" spans="1:7" s="33" customFormat="1" ht="14.25">
      <c r="A120" s="53"/>
      <c r="B120" s="54"/>
      <c r="C120" s="55"/>
      <c r="D120" s="55"/>
      <c r="E120" s="55"/>
      <c r="F120" s="55"/>
      <c r="G120" s="55"/>
    </row>
    <row r="121" spans="1:7" s="33" customFormat="1" ht="14.25">
      <c r="A121" s="53"/>
      <c r="B121" s="54"/>
      <c r="C121" s="55"/>
      <c r="D121" s="55"/>
      <c r="E121" s="55"/>
      <c r="F121" s="55"/>
      <c r="G121" s="55"/>
    </row>
    <row r="122" spans="1:7" s="33" customFormat="1" ht="14.25">
      <c r="A122" s="53"/>
      <c r="B122" s="54"/>
      <c r="C122" s="55"/>
      <c r="D122" s="55"/>
      <c r="E122" s="55"/>
      <c r="F122" s="55"/>
      <c r="G122" s="55"/>
    </row>
    <row r="123" spans="1:7" s="33" customFormat="1" ht="14.25">
      <c r="A123" s="53"/>
      <c r="B123" s="54"/>
      <c r="C123" s="55"/>
      <c r="D123" s="55"/>
      <c r="E123" s="55"/>
      <c r="F123" s="55"/>
      <c r="G123" s="55"/>
    </row>
    <row r="124" spans="1:7" s="33" customFormat="1" ht="14.25">
      <c r="A124" s="53"/>
      <c r="B124" s="54"/>
      <c r="C124" s="55"/>
      <c r="D124" s="55"/>
      <c r="E124" s="55"/>
      <c r="F124" s="55"/>
      <c r="G124" s="55"/>
    </row>
    <row r="125" spans="1:7" s="33" customFormat="1" ht="14.25">
      <c r="A125" s="53"/>
      <c r="B125" s="54"/>
      <c r="C125" s="55"/>
      <c r="D125" s="55"/>
      <c r="E125" s="55"/>
      <c r="F125" s="55"/>
      <c r="G125" s="55"/>
    </row>
    <row r="126" spans="1:7" s="33" customFormat="1" ht="14.25">
      <c r="A126" s="53"/>
      <c r="B126" s="54"/>
      <c r="C126" s="55"/>
      <c r="D126" s="55"/>
      <c r="E126" s="55"/>
      <c r="F126" s="55"/>
      <c r="G126" s="55"/>
    </row>
    <row r="127" spans="1:7" s="33" customFormat="1" ht="14.25">
      <c r="A127" s="53"/>
      <c r="B127" s="54"/>
      <c r="C127" s="55"/>
      <c r="D127" s="55"/>
      <c r="E127" s="55"/>
      <c r="F127" s="55"/>
      <c r="G127" s="55"/>
    </row>
    <row r="128" spans="1:7" s="33" customFormat="1" ht="14.25">
      <c r="A128" s="53"/>
      <c r="B128" s="54"/>
      <c r="C128" s="55"/>
      <c r="D128" s="55"/>
      <c r="E128" s="55"/>
      <c r="F128" s="55"/>
      <c r="G128" s="55"/>
    </row>
    <row r="129" spans="1:7" s="33" customFormat="1" ht="14.25">
      <c r="A129" s="53"/>
      <c r="B129" s="54"/>
      <c r="C129" s="55"/>
      <c r="D129" s="55"/>
      <c r="E129" s="55"/>
      <c r="F129" s="55"/>
      <c r="G129" s="55"/>
    </row>
    <row r="130" spans="1:7" s="33" customFormat="1" ht="14.25">
      <c r="A130" s="53"/>
      <c r="B130" s="54"/>
      <c r="C130" s="55"/>
      <c r="D130" s="55"/>
      <c r="E130" s="55"/>
      <c r="F130" s="55"/>
      <c r="G130" s="55"/>
    </row>
    <row r="131" spans="1:7" s="33" customFormat="1" ht="14.25">
      <c r="A131" s="53"/>
      <c r="B131" s="54"/>
      <c r="C131" s="55"/>
      <c r="D131" s="55"/>
      <c r="E131" s="55"/>
      <c r="F131" s="55"/>
      <c r="G131" s="55"/>
    </row>
    <row r="132" spans="1:7" s="33" customFormat="1" ht="14.25">
      <c r="A132" s="53"/>
      <c r="B132" s="54"/>
      <c r="C132" s="55"/>
      <c r="D132" s="55"/>
      <c r="E132" s="55"/>
      <c r="F132" s="55"/>
      <c r="G132" s="55"/>
    </row>
    <row r="133" spans="1:7" s="33" customFormat="1" ht="14.25">
      <c r="A133" s="53"/>
      <c r="B133" s="54"/>
      <c r="C133" s="55"/>
      <c r="D133" s="55"/>
      <c r="E133" s="55"/>
      <c r="F133" s="55"/>
      <c r="G133" s="55"/>
    </row>
    <row r="134" spans="1:7" s="33" customFormat="1" ht="14.25">
      <c r="A134" s="53"/>
      <c r="B134" s="54"/>
      <c r="C134" s="55"/>
      <c r="D134" s="55"/>
      <c r="E134" s="55"/>
      <c r="F134" s="55"/>
      <c r="G134" s="55"/>
    </row>
    <row r="135" spans="1:7" s="33" customFormat="1" ht="14.25">
      <c r="A135" s="53"/>
      <c r="B135" s="54"/>
      <c r="C135" s="55"/>
      <c r="D135" s="55"/>
      <c r="E135" s="55"/>
      <c r="F135" s="55"/>
      <c r="G135" s="55"/>
    </row>
    <row r="136" spans="1:7" s="33" customFormat="1" ht="14.25">
      <c r="A136" s="53"/>
      <c r="B136" s="54"/>
      <c r="C136" s="55"/>
      <c r="D136" s="55"/>
      <c r="E136" s="55"/>
      <c r="F136" s="55"/>
      <c r="G136" s="55"/>
    </row>
    <row r="137" spans="1:7" s="33" customFormat="1" ht="14.25">
      <c r="A137" s="53"/>
      <c r="B137" s="54"/>
      <c r="C137" s="55"/>
      <c r="D137" s="55"/>
      <c r="E137" s="55"/>
      <c r="F137" s="55"/>
      <c r="G137" s="55"/>
    </row>
    <row r="138" spans="1:7" s="33" customFormat="1" ht="14.25">
      <c r="A138" s="53"/>
      <c r="B138" s="54"/>
      <c r="C138" s="55"/>
      <c r="D138" s="55"/>
      <c r="E138" s="55"/>
      <c r="F138" s="55"/>
      <c r="G138" s="55"/>
    </row>
    <row r="139" spans="1:7" s="33" customFormat="1" ht="14.25">
      <c r="A139" s="53"/>
      <c r="B139" s="54"/>
      <c r="C139" s="55"/>
      <c r="D139" s="55"/>
      <c r="E139" s="55"/>
      <c r="F139" s="55"/>
      <c r="G139" s="55"/>
    </row>
    <row r="140" spans="1:7" s="33" customFormat="1" ht="14.25">
      <c r="A140" s="53"/>
      <c r="B140" s="54"/>
      <c r="C140" s="55"/>
      <c r="D140" s="55"/>
      <c r="E140" s="55"/>
      <c r="F140" s="55"/>
      <c r="G140" s="55"/>
    </row>
    <row r="141" spans="1:7" s="33" customFormat="1" ht="14.25">
      <c r="A141" s="53"/>
      <c r="B141" s="54"/>
      <c r="C141" s="55"/>
      <c r="D141" s="55"/>
      <c r="E141" s="55"/>
      <c r="F141" s="55"/>
      <c r="G141" s="55"/>
    </row>
    <row r="142" spans="1:7" s="33" customFormat="1" ht="14.25">
      <c r="A142" s="53"/>
      <c r="B142" s="54"/>
      <c r="C142" s="55"/>
      <c r="D142" s="55"/>
      <c r="E142" s="55"/>
      <c r="F142" s="55"/>
      <c r="G142" s="55"/>
    </row>
    <row r="143" spans="1:7" s="33" customFormat="1" ht="14.25">
      <c r="A143" s="53"/>
      <c r="B143" s="54"/>
      <c r="C143" s="55"/>
      <c r="D143" s="55"/>
      <c r="E143" s="55"/>
      <c r="F143" s="55"/>
      <c r="G143" s="55"/>
    </row>
    <row r="144" spans="1:7" s="33" customFormat="1" ht="14.25">
      <c r="A144" s="53"/>
      <c r="B144" s="54"/>
      <c r="C144" s="55"/>
      <c r="D144" s="55"/>
      <c r="E144" s="55"/>
      <c r="F144" s="55"/>
      <c r="G144" s="55"/>
    </row>
    <row r="145" spans="1:7" s="33" customFormat="1" ht="14.25">
      <c r="A145" s="53"/>
      <c r="B145" s="54"/>
      <c r="C145" s="55"/>
      <c r="D145" s="55"/>
      <c r="E145" s="55"/>
      <c r="F145" s="55"/>
      <c r="G145" s="55"/>
    </row>
    <row r="146" spans="1:7" s="33" customFormat="1" ht="14.25">
      <c r="A146" s="53"/>
      <c r="B146" s="54"/>
      <c r="C146" s="55"/>
      <c r="D146" s="55"/>
      <c r="E146" s="55"/>
      <c r="F146" s="55"/>
      <c r="G146" s="55"/>
    </row>
    <row r="147" spans="1:7" s="33" customFormat="1" ht="14.25">
      <c r="A147" s="53"/>
      <c r="B147" s="54"/>
      <c r="C147" s="55"/>
      <c r="D147" s="55"/>
      <c r="E147" s="55"/>
      <c r="F147" s="55"/>
      <c r="G147" s="55"/>
    </row>
    <row r="148" spans="1:7" s="33" customFormat="1" ht="14.25">
      <c r="A148" s="53"/>
      <c r="B148" s="54"/>
      <c r="C148" s="55"/>
      <c r="D148" s="55"/>
      <c r="E148" s="55"/>
      <c r="F148" s="55"/>
      <c r="G148" s="55"/>
    </row>
    <row r="149" spans="1:7" s="33" customFormat="1" ht="14.25">
      <c r="A149" s="53"/>
      <c r="B149" s="54"/>
      <c r="C149" s="55"/>
      <c r="D149" s="55"/>
      <c r="E149" s="55"/>
      <c r="F149" s="55"/>
      <c r="G149" s="55"/>
    </row>
    <row r="150" spans="1:7" s="33" customFormat="1" ht="14.25">
      <c r="A150" s="53"/>
      <c r="B150" s="54"/>
      <c r="C150" s="55"/>
      <c r="D150" s="55"/>
      <c r="E150" s="55"/>
      <c r="F150" s="55"/>
      <c r="G150" s="55"/>
    </row>
    <row r="151" spans="1:7" s="33" customFormat="1" ht="14.25">
      <c r="A151" s="53"/>
      <c r="B151" s="54"/>
      <c r="C151" s="55"/>
      <c r="D151" s="55"/>
      <c r="E151" s="55"/>
      <c r="F151" s="55"/>
      <c r="G151" s="55"/>
    </row>
    <row r="152" spans="1:7" s="33" customFormat="1" ht="14.25">
      <c r="A152" s="53"/>
      <c r="B152" s="54"/>
      <c r="C152" s="55"/>
      <c r="D152" s="55"/>
      <c r="E152" s="55"/>
      <c r="F152" s="55"/>
      <c r="G152" s="55"/>
    </row>
    <row r="153" spans="1:7" s="33" customFormat="1" ht="14.25">
      <c r="A153" s="53"/>
      <c r="B153" s="54"/>
      <c r="C153" s="55"/>
      <c r="D153" s="55"/>
      <c r="E153" s="55"/>
      <c r="F153" s="55"/>
      <c r="G153" s="55"/>
    </row>
    <row r="154" spans="1:7" s="33" customFormat="1" ht="14.25">
      <c r="A154" s="53"/>
      <c r="B154" s="54"/>
      <c r="C154" s="55"/>
      <c r="D154" s="55"/>
      <c r="E154" s="55"/>
      <c r="F154" s="55"/>
      <c r="G154" s="55"/>
    </row>
    <row r="155" spans="1:7" s="33" customFormat="1" ht="14.25">
      <c r="A155" s="53"/>
      <c r="B155" s="54"/>
      <c r="C155" s="55"/>
      <c r="D155" s="55"/>
      <c r="E155" s="55"/>
      <c r="F155" s="55"/>
      <c r="G155" s="55"/>
    </row>
    <row r="156" spans="1:7" s="33" customFormat="1" ht="14.25">
      <c r="A156" s="53"/>
      <c r="B156" s="54"/>
      <c r="C156" s="55"/>
      <c r="D156" s="55"/>
      <c r="E156" s="55"/>
      <c r="F156" s="55"/>
      <c r="G156" s="55"/>
    </row>
    <row r="157" spans="1:7" s="33" customFormat="1" ht="14.25">
      <c r="A157" s="53"/>
      <c r="B157" s="54"/>
      <c r="C157" s="55"/>
      <c r="D157" s="55"/>
      <c r="E157" s="55"/>
      <c r="F157" s="55"/>
      <c r="G157" s="55"/>
    </row>
    <row r="158" spans="1:7" s="33" customFormat="1" ht="14.25">
      <c r="A158" s="53"/>
      <c r="B158" s="54"/>
      <c r="C158" s="55"/>
      <c r="D158" s="55"/>
      <c r="E158" s="55"/>
      <c r="F158" s="55"/>
      <c r="G158" s="55"/>
    </row>
    <row r="159" spans="1:7" s="33" customFormat="1" ht="14.25">
      <c r="A159" s="53"/>
      <c r="B159" s="54"/>
      <c r="C159" s="55"/>
      <c r="D159" s="55"/>
      <c r="E159" s="55"/>
      <c r="F159" s="55"/>
      <c r="G159" s="55"/>
    </row>
    <row r="160" spans="1:7" s="33" customFormat="1" ht="14.25">
      <c r="A160" s="53"/>
      <c r="B160" s="54"/>
      <c r="C160" s="55"/>
      <c r="D160" s="55"/>
      <c r="E160" s="55"/>
      <c r="F160" s="55"/>
      <c r="G160" s="55"/>
    </row>
    <row r="161" spans="1:7" s="33" customFormat="1" ht="14.25">
      <c r="A161" s="53"/>
      <c r="B161" s="54"/>
      <c r="C161" s="55"/>
      <c r="D161" s="55"/>
      <c r="E161" s="55"/>
      <c r="F161" s="55"/>
      <c r="G161" s="55"/>
    </row>
    <row r="162" spans="1:7" s="33" customFormat="1" ht="14.25">
      <c r="A162" s="53"/>
      <c r="B162" s="54"/>
      <c r="C162" s="55"/>
      <c r="D162" s="55"/>
      <c r="E162" s="55"/>
      <c r="F162" s="55"/>
      <c r="G162" s="55"/>
    </row>
    <row r="163" spans="1:7" s="33" customFormat="1" ht="14.25">
      <c r="A163" s="53"/>
      <c r="B163" s="54"/>
      <c r="C163" s="55"/>
      <c r="D163" s="55"/>
      <c r="E163" s="55"/>
      <c r="F163" s="55"/>
      <c r="G163" s="55"/>
    </row>
    <row r="164" spans="1:7" s="33" customFormat="1" ht="14.25">
      <c r="A164" s="53"/>
      <c r="B164" s="54"/>
      <c r="C164" s="55"/>
      <c r="D164" s="55"/>
      <c r="E164" s="55"/>
      <c r="F164" s="55"/>
      <c r="G164" s="55"/>
    </row>
    <row r="165" spans="1:7" s="33" customFormat="1" ht="14.25">
      <c r="A165" s="53"/>
      <c r="B165" s="54"/>
      <c r="C165" s="55"/>
      <c r="D165" s="55"/>
      <c r="E165" s="55"/>
      <c r="F165" s="55"/>
      <c r="G165" s="55"/>
    </row>
    <row r="166" spans="1:7" s="33" customFormat="1" ht="14.25">
      <c r="A166" s="53"/>
      <c r="B166" s="54"/>
      <c r="C166" s="55"/>
      <c r="D166" s="55"/>
      <c r="E166" s="55"/>
      <c r="F166" s="55"/>
      <c r="G166" s="55"/>
    </row>
    <row r="167" spans="1:7" s="33" customFormat="1" ht="14.25">
      <c r="A167" s="53"/>
      <c r="B167" s="54"/>
      <c r="C167" s="55"/>
      <c r="D167" s="55"/>
      <c r="E167" s="55"/>
      <c r="F167" s="55"/>
      <c r="G167" s="55"/>
    </row>
    <row r="168" spans="1:7" s="33" customFormat="1" ht="14.25">
      <c r="A168" s="53"/>
      <c r="B168" s="54"/>
      <c r="C168" s="55"/>
      <c r="D168" s="55"/>
      <c r="E168" s="55"/>
      <c r="F168" s="55"/>
      <c r="G168" s="55"/>
    </row>
    <row r="169" spans="1:7" s="33" customFormat="1" ht="14.25">
      <c r="A169" s="53"/>
      <c r="B169" s="54"/>
      <c r="C169" s="55"/>
      <c r="D169" s="55"/>
      <c r="E169" s="55"/>
      <c r="F169" s="55"/>
      <c r="G169" s="55"/>
    </row>
    <row r="170" spans="1:7" s="33" customFormat="1" ht="14.25">
      <c r="A170" s="53"/>
      <c r="B170" s="54"/>
      <c r="C170" s="55"/>
      <c r="D170" s="55"/>
      <c r="E170" s="55"/>
      <c r="F170" s="55"/>
      <c r="G170" s="55"/>
    </row>
    <row r="171" spans="1:7" s="33" customFormat="1" ht="14.25">
      <c r="A171" s="53"/>
      <c r="B171" s="54"/>
      <c r="C171" s="55"/>
      <c r="D171" s="55"/>
      <c r="E171" s="55"/>
      <c r="F171" s="55"/>
      <c r="G171" s="55"/>
    </row>
    <row r="172" spans="1:7" s="33" customFormat="1" ht="14.25">
      <c r="A172" s="53"/>
      <c r="B172" s="54"/>
      <c r="C172" s="55"/>
      <c r="D172" s="55"/>
      <c r="E172" s="55"/>
      <c r="F172" s="55"/>
      <c r="G172" s="55"/>
    </row>
    <row r="173" spans="1:7" s="33" customFormat="1" ht="14.25">
      <c r="A173" s="53"/>
      <c r="B173" s="54"/>
      <c r="C173" s="55"/>
      <c r="D173" s="55"/>
      <c r="E173" s="55"/>
      <c r="F173" s="55"/>
      <c r="G173" s="55"/>
    </row>
    <row r="174" spans="1:7" s="33" customFormat="1" ht="14.25">
      <c r="A174" s="53"/>
      <c r="B174" s="54"/>
      <c r="C174" s="55"/>
      <c r="D174" s="55"/>
      <c r="E174" s="55"/>
      <c r="F174" s="55"/>
      <c r="G174" s="55"/>
    </row>
    <row r="175" spans="1:7" s="33" customFormat="1" ht="14.25">
      <c r="A175" s="53"/>
      <c r="B175" s="54"/>
      <c r="C175" s="55"/>
      <c r="D175" s="55"/>
      <c r="E175" s="55"/>
      <c r="F175" s="55"/>
      <c r="G175" s="55"/>
    </row>
    <row r="176" spans="1:7" s="33" customFormat="1" ht="14.25">
      <c r="A176" s="53"/>
      <c r="B176" s="54"/>
      <c r="C176" s="55"/>
      <c r="D176" s="55"/>
      <c r="E176" s="55"/>
      <c r="F176" s="55"/>
      <c r="G176" s="55"/>
    </row>
    <row r="177" spans="1:7" s="33" customFormat="1" ht="14.25">
      <c r="A177" s="53"/>
      <c r="B177" s="54"/>
      <c r="C177" s="55"/>
      <c r="D177" s="55"/>
      <c r="E177" s="55"/>
      <c r="F177" s="55"/>
      <c r="G177" s="55"/>
    </row>
    <row r="178" spans="1:7" s="33" customFormat="1" ht="14.25">
      <c r="A178" s="53"/>
      <c r="B178" s="54"/>
      <c r="C178" s="55"/>
      <c r="D178" s="55"/>
      <c r="E178" s="55"/>
      <c r="F178" s="55"/>
      <c r="G178" s="55"/>
    </row>
    <row r="179" spans="1:7" s="33" customFormat="1" ht="14.25">
      <c r="A179" s="53"/>
      <c r="B179" s="54"/>
      <c r="C179" s="55"/>
      <c r="D179" s="55"/>
      <c r="E179" s="55"/>
      <c r="F179" s="55"/>
      <c r="G179" s="55"/>
    </row>
    <row r="180" spans="1:7" s="33" customFormat="1" ht="14.25">
      <c r="A180" s="53"/>
      <c r="B180" s="54"/>
      <c r="C180" s="55"/>
      <c r="D180" s="55"/>
      <c r="E180" s="55"/>
      <c r="F180" s="55"/>
      <c r="G180" s="55"/>
    </row>
    <row r="181" spans="1:7" s="33" customFormat="1" ht="14.25">
      <c r="A181" s="53"/>
      <c r="B181" s="54"/>
      <c r="C181" s="55"/>
      <c r="D181" s="55"/>
      <c r="E181" s="55"/>
      <c r="F181" s="55"/>
      <c r="G181" s="55"/>
    </row>
    <row r="182" spans="1:7" s="33" customFormat="1" ht="14.25">
      <c r="A182" s="53"/>
      <c r="B182" s="54"/>
      <c r="C182" s="55"/>
      <c r="D182" s="55"/>
      <c r="E182" s="55"/>
      <c r="F182" s="55"/>
      <c r="G182" s="55"/>
    </row>
    <row r="183" spans="1:7" s="33" customFormat="1" ht="14.25">
      <c r="A183" s="53"/>
      <c r="B183" s="54"/>
      <c r="C183" s="55"/>
      <c r="D183" s="55"/>
      <c r="E183" s="55"/>
      <c r="F183" s="55"/>
      <c r="G183" s="55"/>
    </row>
    <row r="184" spans="1:7" s="33" customFormat="1" ht="14.25">
      <c r="A184" s="53"/>
      <c r="B184" s="54"/>
      <c r="C184" s="55"/>
      <c r="D184" s="55"/>
      <c r="E184" s="55"/>
      <c r="F184" s="55"/>
      <c r="G184" s="55"/>
    </row>
    <row r="185" spans="1:7" s="33" customFormat="1" ht="14.25">
      <c r="A185" s="53"/>
      <c r="B185" s="54"/>
      <c r="C185" s="55"/>
      <c r="D185" s="55"/>
      <c r="E185" s="55"/>
      <c r="F185" s="55"/>
      <c r="G185" s="55"/>
    </row>
    <row r="186" spans="1:7" s="33" customFormat="1" ht="14.25">
      <c r="A186" s="53"/>
      <c r="B186" s="54"/>
      <c r="C186" s="55"/>
      <c r="D186" s="55"/>
      <c r="E186" s="55"/>
      <c r="F186" s="55"/>
      <c r="G186" s="55"/>
    </row>
    <row r="187" spans="1:7" s="33" customFormat="1" ht="14.25">
      <c r="A187" s="53"/>
      <c r="B187" s="54"/>
      <c r="C187" s="55"/>
      <c r="D187" s="55"/>
      <c r="E187" s="55"/>
      <c r="F187" s="55"/>
      <c r="G187" s="55"/>
    </row>
    <row r="188" spans="1:7" s="33" customFormat="1" ht="14.25">
      <c r="A188" s="53"/>
      <c r="B188" s="54"/>
      <c r="C188" s="55"/>
      <c r="D188" s="55"/>
      <c r="E188" s="55"/>
      <c r="F188" s="55"/>
      <c r="G188" s="55"/>
    </row>
    <row r="189" spans="1:7" s="33" customFormat="1" ht="14.25">
      <c r="A189" s="53"/>
      <c r="B189" s="54"/>
      <c r="C189" s="55"/>
      <c r="D189" s="55"/>
      <c r="E189" s="55"/>
      <c r="F189" s="55"/>
      <c r="G189" s="55"/>
    </row>
    <row r="190" spans="1:7" s="33" customFormat="1" ht="14.25">
      <c r="A190" s="53"/>
      <c r="B190" s="54"/>
      <c r="C190" s="55"/>
      <c r="D190" s="55"/>
      <c r="E190" s="55"/>
      <c r="F190" s="55"/>
      <c r="G190" s="55"/>
    </row>
    <row r="191" spans="1:7" s="33" customFormat="1" ht="14.25">
      <c r="A191" s="53"/>
      <c r="B191" s="54"/>
      <c r="C191" s="55"/>
      <c r="D191" s="55"/>
      <c r="E191" s="55"/>
      <c r="F191" s="55"/>
      <c r="G191" s="55"/>
    </row>
    <row r="192" spans="1:7" s="33" customFormat="1" ht="14.25">
      <c r="A192" s="53"/>
      <c r="B192" s="54"/>
      <c r="C192" s="55"/>
      <c r="D192" s="55"/>
      <c r="E192" s="55"/>
      <c r="F192" s="55"/>
      <c r="G192" s="55"/>
    </row>
    <row r="193" spans="1:7" s="33" customFormat="1" ht="14.25">
      <c r="A193" s="53"/>
      <c r="B193" s="54"/>
      <c r="C193" s="55"/>
      <c r="D193" s="55"/>
      <c r="E193" s="55"/>
      <c r="F193" s="55"/>
      <c r="G193" s="55"/>
    </row>
    <row r="194" spans="1:7" s="33" customFormat="1" ht="14.25">
      <c r="A194" s="53"/>
      <c r="B194" s="54"/>
      <c r="C194" s="55"/>
      <c r="D194" s="55"/>
      <c r="E194" s="55"/>
      <c r="F194" s="55"/>
      <c r="G194" s="55"/>
    </row>
    <row r="195" spans="1:7" s="33" customFormat="1" ht="14.25">
      <c r="A195" s="53"/>
      <c r="B195" s="54"/>
      <c r="C195" s="55"/>
      <c r="D195" s="55"/>
      <c r="E195" s="55"/>
      <c r="F195" s="55"/>
      <c r="G195" s="55"/>
    </row>
    <row r="196" spans="1:7" s="33" customFormat="1" ht="14.25">
      <c r="A196" s="53"/>
      <c r="B196" s="54"/>
      <c r="C196" s="55"/>
      <c r="D196" s="55"/>
      <c r="E196" s="55"/>
      <c r="F196" s="55"/>
      <c r="G196" s="55"/>
    </row>
    <row r="197" spans="1:7" s="33" customFormat="1" ht="14.25">
      <c r="A197" s="53"/>
      <c r="B197" s="54"/>
      <c r="C197" s="55"/>
      <c r="D197" s="55"/>
      <c r="E197" s="55"/>
      <c r="F197" s="55"/>
      <c r="G197" s="55"/>
    </row>
    <row r="198" spans="1:7" s="33" customFormat="1" ht="14.25">
      <c r="A198" s="53"/>
      <c r="B198" s="54"/>
      <c r="C198" s="55"/>
      <c r="D198" s="55"/>
      <c r="E198" s="55"/>
      <c r="F198" s="55"/>
      <c r="G198" s="55"/>
    </row>
    <row r="199" spans="1:7" s="33" customFormat="1" ht="14.25">
      <c r="A199" s="53"/>
      <c r="B199" s="54"/>
      <c r="C199" s="55"/>
      <c r="D199" s="55"/>
      <c r="E199" s="55"/>
      <c r="F199" s="55"/>
      <c r="G199" s="55"/>
    </row>
    <row r="200" spans="1:7" s="33" customFormat="1" ht="14.25">
      <c r="A200" s="53"/>
      <c r="B200" s="54"/>
      <c r="C200" s="55"/>
      <c r="D200" s="55"/>
      <c r="E200" s="55"/>
      <c r="F200" s="55"/>
      <c r="G200" s="55"/>
    </row>
    <row r="201" spans="1:7" s="33" customFormat="1" ht="14.25">
      <c r="A201" s="53"/>
      <c r="B201" s="54"/>
      <c r="C201" s="55"/>
      <c r="D201" s="55"/>
      <c r="E201" s="55"/>
      <c r="F201" s="55"/>
      <c r="G201" s="55"/>
    </row>
    <row r="202" spans="1:7" s="33" customFormat="1" ht="14.25">
      <c r="A202" s="53"/>
      <c r="B202" s="54"/>
      <c r="C202" s="55"/>
      <c r="D202" s="55"/>
      <c r="E202" s="55"/>
      <c r="F202" s="55"/>
      <c r="G202" s="55"/>
    </row>
    <row r="203" spans="1:7" s="33" customFormat="1" ht="14.25">
      <c r="A203" s="53"/>
      <c r="B203" s="54"/>
      <c r="C203" s="55"/>
      <c r="D203" s="55"/>
      <c r="E203" s="55"/>
      <c r="F203" s="55"/>
      <c r="G203" s="55"/>
    </row>
    <row r="204" spans="1:7" s="33" customFormat="1" ht="14.25">
      <c r="A204" s="53"/>
      <c r="B204" s="54"/>
      <c r="C204" s="55"/>
      <c r="D204" s="55"/>
      <c r="E204" s="55"/>
      <c r="F204" s="55"/>
      <c r="G204" s="55"/>
    </row>
    <row r="205" spans="1:7" s="33" customFormat="1" ht="14.25">
      <c r="A205" s="53"/>
      <c r="B205" s="54"/>
      <c r="C205" s="55"/>
      <c r="D205" s="55"/>
      <c r="E205" s="55"/>
      <c r="F205" s="55"/>
      <c r="G205" s="55"/>
    </row>
    <row r="206" spans="1:7" s="33" customFormat="1" ht="14.25">
      <c r="A206" s="53"/>
      <c r="B206" s="54"/>
      <c r="C206" s="55"/>
      <c r="D206" s="55"/>
      <c r="E206" s="55"/>
      <c r="F206" s="55"/>
      <c r="G206" s="55"/>
    </row>
    <row r="207" spans="1:7" s="33" customFormat="1" ht="14.25">
      <c r="A207" s="53"/>
      <c r="B207" s="54"/>
      <c r="C207" s="55"/>
      <c r="D207" s="55"/>
      <c r="E207" s="55"/>
      <c r="F207" s="55"/>
      <c r="G207" s="55"/>
    </row>
    <row r="208" spans="1:7" s="33" customFormat="1" ht="14.25">
      <c r="A208" s="53"/>
      <c r="B208" s="54"/>
      <c r="C208" s="55"/>
      <c r="D208" s="55"/>
      <c r="E208" s="55"/>
      <c r="F208" s="55"/>
      <c r="G208" s="55"/>
    </row>
    <row r="209" spans="1:7" s="33" customFormat="1" ht="14.25">
      <c r="A209" s="53"/>
      <c r="B209" s="54"/>
      <c r="C209" s="55"/>
      <c r="D209" s="55"/>
      <c r="E209" s="55"/>
      <c r="F209" s="55"/>
      <c r="G209" s="55"/>
    </row>
    <row r="210" spans="1:7" s="33" customFormat="1" ht="14.25">
      <c r="A210" s="53"/>
      <c r="B210" s="54"/>
      <c r="C210" s="55"/>
      <c r="D210" s="55"/>
      <c r="E210" s="55"/>
      <c r="F210" s="55"/>
      <c r="G210" s="55"/>
    </row>
    <row r="211" spans="1:7" s="33" customFormat="1" ht="14.25">
      <c r="A211" s="53"/>
      <c r="B211" s="54"/>
      <c r="C211" s="55"/>
      <c r="D211" s="55"/>
      <c r="E211" s="55"/>
      <c r="F211" s="55"/>
      <c r="G211" s="55"/>
    </row>
    <row r="212" spans="1:7" s="33" customFormat="1" ht="14.25">
      <c r="A212" s="53"/>
      <c r="B212" s="54"/>
      <c r="C212" s="55"/>
      <c r="D212" s="55"/>
      <c r="E212" s="55"/>
      <c r="F212" s="55"/>
      <c r="G212" s="55"/>
    </row>
    <row r="213" spans="1:7" s="33" customFormat="1" ht="14.25">
      <c r="A213" s="53"/>
      <c r="B213" s="54"/>
      <c r="C213" s="55"/>
      <c r="D213" s="55"/>
      <c r="E213" s="55"/>
      <c r="F213" s="55"/>
      <c r="G213" s="55"/>
    </row>
    <row r="214" spans="1:7" s="33" customFormat="1" ht="14.25">
      <c r="A214" s="53"/>
      <c r="B214" s="54"/>
      <c r="C214" s="55"/>
      <c r="D214" s="55"/>
      <c r="E214" s="55"/>
      <c r="F214" s="55"/>
      <c r="G214" s="55"/>
    </row>
    <row r="215" spans="1:7" s="33" customFormat="1" ht="14.25">
      <c r="A215" s="53"/>
      <c r="B215" s="54"/>
      <c r="C215" s="55"/>
      <c r="D215" s="55"/>
      <c r="E215" s="55"/>
      <c r="F215" s="55"/>
      <c r="G215" s="55"/>
    </row>
    <row r="216" spans="1:7" s="33" customFormat="1" ht="14.25">
      <c r="A216" s="53"/>
      <c r="B216" s="54"/>
      <c r="C216" s="55"/>
      <c r="D216" s="55"/>
      <c r="E216" s="55"/>
      <c r="F216" s="55"/>
      <c r="G216" s="55"/>
    </row>
    <row r="217" spans="1:7" s="33" customFormat="1" ht="14.25">
      <c r="A217" s="53"/>
      <c r="B217" s="54"/>
      <c r="C217" s="55"/>
      <c r="D217" s="55"/>
      <c r="E217" s="55"/>
      <c r="F217" s="55"/>
      <c r="G217" s="55"/>
    </row>
    <row r="218" spans="1:7" s="33" customFormat="1" ht="14.25">
      <c r="A218" s="53"/>
      <c r="B218" s="54"/>
      <c r="C218" s="55"/>
      <c r="D218" s="55"/>
      <c r="E218" s="55"/>
      <c r="F218" s="55"/>
      <c r="G218" s="55"/>
    </row>
    <row r="219" spans="1:7" s="33" customFormat="1" ht="14.25">
      <c r="A219" s="53"/>
      <c r="B219" s="54"/>
      <c r="C219" s="55"/>
      <c r="D219" s="55"/>
      <c r="E219" s="55"/>
      <c r="F219" s="55"/>
      <c r="G219" s="55"/>
    </row>
    <row r="220" spans="1:7" s="33" customFormat="1" ht="14.25">
      <c r="A220" s="53"/>
      <c r="B220" s="54"/>
      <c r="C220" s="55"/>
      <c r="D220" s="55"/>
      <c r="E220" s="55"/>
      <c r="F220" s="55"/>
      <c r="G220" s="55"/>
    </row>
    <row r="221" spans="1:7" s="33" customFormat="1" ht="14.25">
      <c r="A221" s="53"/>
      <c r="B221" s="54"/>
      <c r="C221" s="55"/>
      <c r="D221" s="55"/>
      <c r="E221" s="55"/>
      <c r="F221" s="55"/>
      <c r="G221" s="55"/>
    </row>
    <row r="222" spans="1:7" s="33" customFormat="1" ht="14.25">
      <c r="A222" s="53"/>
      <c r="B222" s="54"/>
      <c r="C222" s="55"/>
      <c r="D222" s="55"/>
      <c r="E222" s="55"/>
      <c r="F222" s="55"/>
      <c r="G222" s="55"/>
    </row>
    <row r="223" spans="1:7" s="33" customFormat="1" ht="14.25">
      <c r="A223" s="53"/>
      <c r="B223" s="54"/>
      <c r="C223" s="55"/>
      <c r="D223" s="55"/>
      <c r="E223" s="55"/>
      <c r="F223" s="55"/>
      <c r="G223" s="55"/>
    </row>
    <row r="224" spans="1:7" s="33" customFormat="1" ht="14.25">
      <c r="A224" s="53"/>
      <c r="B224" s="54"/>
      <c r="C224" s="55"/>
      <c r="D224" s="55"/>
      <c r="E224" s="55"/>
      <c r="F224" s="55"/>
      <c r="G224" s="55"/>
    </row>
    <row r="225" spans="1:7" s="33" customFormat="1" ht="14.25">
      <c r="A225" s="53"/>
      <c r="B225" s="54"/>
      <c r="C225" s="55"/>
      <c r="D225" s="55"/>
      <c r="E225" s="55"/>
      <c r="F225" s="55"/>
      <c r="G225" s="55"/>
    </row>
    <row r="226" spans="1:7" s="33" customFormat="1" ht="14.25">
      <c r="A226" s="53"/>
      <c r="B226" s="54"/>
      <c r="C226" s="55"/>
      <c r="D226" s="55"/>
      <c r="E226" s="55"/>
      <c r="F226" s="55"/>
      <c r="G226" s="55"/>
    </row>
    <row r="227" spans="1:7" s="33" customFormat="1" ht="14.25">
      <c r="A227" s="53"/>
      <c r="B227" s="54"/>
      <c r="C227" s="55"/>
      <c r="D227" s="55"/>
      <c r="E227" s="55"/>
      <c r="F227" s="55"/>
      <c r="G227" s="55"/>
    </row>
    <row r="228" spans="1:7" s="33" customFormat="1" ht="14.25">
      <c r="A228" s="53"/>
      <c r="B228" s="54"/>
      <c r="C228" s="55"/>
      <c r="D228" s="55"/>
      <c r="E228" s="55"/>
      <c r="F228" s="55"/>
      <c r="G228" s="55"/>
    </row>
    <row r="229" spans="1:7" s="33" customFormat="1" ht="14.25">
      <c r="A229" s="53"/>
      <c r="B229" s="54"/>
      <c r="C229" s="55"/>
      <c r="D229" s="55"/>
      <c r="E229" s="55"/>
      <c r="F229" s="55"/>
      <c r="G229" s="55"/>
    </row>
    <row r="230" spans="1:7" s="33" customFormat="1" ht="14.25">
      <c r="A230" s="53"/>
      <c r="B230" s="54"/>
      <c r="C230" s="55"/>
      <c r="D230" s="55"/>
      <c r="E230" s="55"/>
      <c r="F230" s="55"/>
      <c r="G230" s="55"/>
    </row>
    <row r="231" spans="1:7" s="33" customFormat="1" ht="14.25">
      <c r="A231" s="53"/>
      <c r="B231" s="54"/>
      <c r="C231" s="55"/>
      <c r="D231" s="55"/>
      <c r="E231" s="55"/>
      <c r="F231" s="55"/>
      <c r="G231" s="55"/>
    </row>
    <row r="232" spans="1:7" s="33" customFormat="1" ht="14.25">
      <c r="A232" s="53"/>
      <c r="B232" s="54"/>
      <c r="C232" s="55"/>
      <c r="D232" s="55"/>
      <c r="E232" s="55"/>
      <c r="F232" s="55"/>
      <c r="G232" s="55"/>
    </row>
    <row r="233" spans="1:7" s="33" customFormat="1" ht="14.25">
      <c r="A233" s="53"/>
      <c r="B233" s="54"/>
      <c r="C233" s="55"/>
      <c r="D233" s="55"/>
      <c r="E233" s="55"/>
      <c r="F233" s="55"/>
      <c r="G233" s="55"/>
    </row>
    <row r="234" spans="1:7" s="33" customFormat="1" ht="14.25">
      <c r="A234" s="53"/>
      <c r="B234" s="54"/>
      <c r="C234" s="55"/>
      <c r="D234" s="55"/>
      <c r="E234" s="55"/>
      <c r="F234" s="55"/>
      <c r="G234" s="55"/>
    </row>
    <row r="235" spans="1:7" s="33" customFormat="1" ht="14.25">
      <c r="A235" s="53"/>
      <c r="B235" s="54"/>
      <c r="C235" s="55"/>
      <c r="D235" s="55"/>
      <c r="E235" s="55"/>
      <c r="F235" s="55"/>
      <c r="G235" s="55"/>
    </row>
    <row r="236" spans="1:7" s="33" customFormat="1" ht="14.25">
      <c r="A236" s="53"/>
      <c r="B236" s="54"/>
      <c r="C236" s="55"/>
      <c r="D236" s="55"/>
      <c r="E236" s="55"/>
      <c r="F236" s="55"/>
      <c r="G236" s="55"/>
    </row>
    <row r="237" spans="1:7" s="33" customFormat="1" ht="14.25">
      <c r="A237" s="53"/>
      <c r="B237" s="54"/>
      <c r="C237" s="55"/>
      <c r="D237" s="55"/>
      <c r="E237" s="55"/>
      <c r="F237" s="55"/>
      <c r="G237" s="55"/>
    </row>
    <row r="238" spans="1:7" s="33" customFormat="1" ht="14.25">
      <c r="A238" s="53"/>
      <c r="B238" s="54"/>
      <c r="C238" s="55"/>
      <c r="D238" s="55"/>
      <c r="E238" s="55"/>
      <c r="F238" s="55"/>
      <c r="G238" s="55"/>
    </row>
    <row r="239" spans="1:7" s="33" customFormat="1" ht="14.25">
      <c r="A239" s="53"/>
      <c r="B239" s="54"/>
      <c r="C239" s="55"/>
      <c r="D239" s="55"/>
      <c r="E239" s="55"/>
      <c r="F239" s="55"/>
      <c r="G239" s="55"/>
    </row>
    <row r="240" spans="1:7" s="33" customFormat="1" ht="14.25">
      <c r="A240" s="53"/>
      <c r="B240" s="54"/>
      <c r="C240" s="55"/>
      <c r="D240" s="55"/>
      <c r="E240" s="55"/>
      <c r="F240" s="55"/>
      <c r="G240" s="55"/>
    </row>
    <row r="241" spans="1:7" s="33" customFormat="1" ht="14.25">
      <c r="A241" s="53"/>
      <c r="B241" s="54"/>
      <c r="C241" s="55"/>
      <c r="D241" s="55"/>
      <c r="E241" s="55"/>
      <c r="F241" s="55"/>
      <c r="G241" s="55"/>
    </row>
    <row r="242" spans="1:7" s="33" customFormat="1" ht="14.25">
      <c r="A242" s="53"/>
      <c r="B242" s="54"/>
      <c r="C242" s="55"/>
      <c r="D242" s="55"/>
      <c r="E242" s="55"/>
      <c r="F242" s="55"/>
      <c r="G242" s="55"/>
    </row>
    <row r="243" spans="1:7" s="33" customFormat="1" ht="14.25">
      <c r="A243" s="53"/>
      <c r="B243" s="54"/>
      <c r="C243" s="55"/>
      <c r="D243" s="55"/>
      <c r="E243" s="55"/>
      <c r="F243" s="55"/>
      <c r="G243" s="55"/>
    </row>
    <row r="244" spans="1:7" s="33" customFormat="1" ht="14.25">
      <c r="A244" s="53"/>
      <c r="B244" s="54"/>
      <c r="C244" s="55"/>
      <c r="D244" s="55"/>
      <c r="E244" s="55"/>
      <c r="F244" s="55"/>
      <c r="G244" s="55"/>
    </row>
    <row r="245" spans="1:7" s="33" customFormat="1" ht="14.25">
      <c r="A245" s="53"/>
      <c r="B245" s="54"/>
      <c r="C245" s="55"/>
      <c r="D245" s="55"/>
      <c r="E245" s="55"/>
      <c r="F245" s="55"/>
      <c r="G245" s="55"/>
    </row>
    <row r="246" spans="1:7" s="33" customFormat="1" ht="14.25">
      <c r="A246" s="53"/>
      <c r="B246" s="54"/>
      <c r="C246" s="55"/>
      <c r="D246" s="55"/>
      <c r="E246" s="55"/>
      <c r="F246" s="55"/>
      <c r="G246" s="55"/>
    </row>
    <row r="247" spans="1:7" s="33" customFormat="1" ht="14.25">
      <c r="A247" s="53"/>
      <c r="B247" s="54"/>
      <c r="C247" s="55"/>
      <c r="D247" s="55"/>
      <c r="E247" s="55"/>
      <c r="F247" s="55"/>
      <c r="G247" s="55"/>
    </row>
    <row r="248" spans="1:7" s="33" customFormat="1" ht="14.25">
      <c r="A248" s="53"/>
      <c r="B248" s="54"/>
      <c r="C248" s="55"/>
      <c r="D248" s="55"/>
      <c r="E248" s="55"/>
      <c r="F248" s="55"/>
      <c r="G248" s="55"/>
    </row>
    <row r="249" spans="1:7" s="33" customFormat="1" ht="14.25">
      <c r="A249" s="53"/>
      <c r="B249" s="54"/>
      <c r="C249" s="55"/>
      <c r="D249" s="55"/>
      <c r="E249" s="55"/>
      <c r="F249" s="55"/>
      <c r="G249" s="55"/>
    </row>
    <row r="250" spans="1:7" s="33" customFormat="1" ht="14.25">
      <c r="A250" s="53"/>
      <c r="B250" s="54"/>
      <c r="C250" s="55"/>
      <c r="D250" s="55"/>
      <c r="E250" s="55"/>
      <c r="F250" s="55"/>
      <c r="G250" s="55"/>
    </row>
    <row r="251" spans="1:7" s="33" customFormat="1" ht="14.25">
      <c r="A251" s="53"/>
      <c r="B251" s="54"/>
      <c r="C251" s="55"/>
      <c r="D251" s="55"/>
      <c r="E251" s="55"/>
      <c r="F251" s="55"/>
      <c r="G251" s="55"/>
    </row>
    <row r="252" spans="1:7" s="33" customFormat="1" ht="14.25">
      <c r="A252" s="53"/>
      <c r="B252" s="54"/>
      <c r="C252" s="55"/>
      <c r="D252" s="55"/>
      <c r="E252" s="55"/>
      <c r="F252" s="55"/>
      <c r="G252" s="55"/>
    </row>
    <row r="253" spans="1:7" s="33" customFormat="1" ht="14.25">
      <c r="A253" s="53"/>
      <c r="B253" s="54"/>
      <c r="C253" s="55"/>
      <c r="D253" s="55"/>
      <c r="E253" s="55"/>
      <c r="F253" s="55"/>
      <c r="G253" s="55"/>
    </row>
    <row r="254" spans="1:7" s="33" customFormat="1" ht="14.25">
      <c r="A254" s="53"/>
      <c r="B254" s="54"/>
      <c r="C254" s="55"/>
      <c r="D254" s="55"/>
      <c r="E254" s="55"/>
      <c r="F254" s="55"/>
      <c r="G254" s="55"/>
    </row>
    <row r="255" spans="1:7" s="33" customFormat="1" ht="14.25">
      <c r="A255" s="53"/>
      <c r="B255" s="54"/>
      <c r="C255" s="55"/>
      <c r="D255" s="55"/>
      <c r="E255" s="55"/>
      <c r="F255" s="55"/>
      <c r="G255" s="55"/>
    </row>
    <row r="256" spans="1:7" s="33" customFormat="1" ht="14.25">
      <c r="A256" s="53"/>
      <c r="B256" s="54"/>
      <c r="C256" s="55"/>
      <c r="D256" s="55"/>
      <c r="E256" s="55"/>
      <c r="F256" s="55"/>
      <c r="G256" s="55"/>
    </row>
    <row r="257" spans="1:7" s="33" customFormat="1" ht="14.25">
      <c r="A257" s="53"/>
      <c r="B257" s="54"/>
      <c r="C257" s="55"/>
      <c r="D257" s="55"/>
      <c r="E257" s="55"/>
      <c r="F257" s="55"/>
      <c r="G257" s="55"/>
    </row>
    <row r="258" spans="1:7" s="33" customFormat="1" ht="14.25">
      <c r="A258" s="53"/>
      <c r="B258" s="54"/>
      <c r="C258" s="55"/>
      <c r="D258" s="55"/>
      <c r="E258" s="55"/>
      <c r="F258" s="55"/>
      <c r="G258" s="55"/>
    </row>
    <row r="259" spans="1:7" s="33" customFormat="1" ht="14.25">
      <c r="A259" s="53"/>
      <c r="B259" s="54"/>
      <c r="C259" s="55"/>
      <c r="D259" s="55"/>
      <c r="E259" s="55"/>
      <c r="F259" s="55"/>
      <c r="G259" s="55"/>
    </row>
    <row r="260" spans="1:7" s="33" customFormat="1" ht="14.25">
      <c r="A260" s="53"/>
      <c r="B260" s="54"/>
      <c r="C260" s="55"/>
      <c r="D260" s="55"/>
      <c r="E260" s="55"/>
      <c r="F260" s="55"/>
      <c r="G260" s="55"/>
    </row>
    <row r="261" spans="1:7" s="33" customFormat="1" ht="14.25">
      <c r="A261" s="53"/>
      <c r="B261" s="54"/>
      <c r="C261" s="55"/>
      <c r="D261" s="55"/>
      <c r="E261" s="55"/>
      <c r="F261" s="55"/>
      <c r="G261" s="55"/>
    </row>
    <row r="262" spans="1:7" s="33" customFormat="1" ht="14.25">
      <c r="A262" s="53"/>
      <c r="B262" s="54"/>
      <c r="C262" s="55"/>
      <c r="D262" s="55"/>
      <c r="E262" s="55"/>
      <c r="F262" s="55"/>
      <c r="G262" s="55"/>
    </row>
    <row r="263" spans="1:7" s="33" customFormat="1" ht="14.25">
      <c r="A263" s="53"/>
      <c r="B263" s="54"/>
      <c r="C263" s="55"/>
      <c r="D263" s="55"/>
      <c r="E263" s="55"/>
      <c r="F263" s="55"/>
      <c r="G263" s="55"/>
    </row>
    <row r="264" spans="1:7" s="33" customFormat="1" ht="14.25">
      <c r="A264" s="53"/>
      <c r="B264" s="54"/>
      <c r="C264" s="55"/>
      <c r="D264" s="55"/>
      <c r="E264" s="55"/>
      <c r="F264" s="55"/>
      <c r="G264" s="55"/>
    </row>
    <row r="265" spans="1:7" s="33" customFormat="1" ht="14.25">
      <c r="A265" s="53"/>
      <c r="B265" s="54"/>
      <c r="C265" s="55"/>
      <c r="D265" s="55"/>
      <c r="E265" s="55"/>
      <c r="F265" s="55"/>
      <c r="G265" s="55"/>
    </row>
    <row r="266" spans="1:7" s="33" customFormat="1" ht="14.25">
      <c r="A266" s="53"/>
      <c r="B266" s="54"/>
      <c r="C266" s="55"/>
      <c r="D266" s="55"/>
      <c r="E266" s="55"/>
      <c r="F266" s="55"/>
      <c r="G266" s="55"/>
    </row>
    <row r="267" spans="1:7" s="33" customFormat="1" ht="14.25">
      <c r="A267" s="53"/>
      <c r="B267" s="54"/>
      <c r="C267" s="55"/>
      <c r="D267" s="55"/>
      <c r="E267" s="55"/>
      <c r="F267" s="55"/>
      <c r="G267" s="55"/>
    </row>
    <row r="268" spans="1:7" s="33" customFormat="1" ht="14.25">
      <c r="A268" s="53"/>
      <c r="B268" s="54"/>
      <c r="C268" s="55"/>
      <c r="D268" s="55"/>
      <c r="E268" s="55"/>
      <c r="F268" s="55"/>
      <c r="G268" s="55"/>
    </row>
    <row r="269" spans="1:7" s="33" customFormat="1" ht="14.25">
      <c r="A269" s="53"/>
      <c r="B269" s="54"/>
      <c r="C269" s="55"/>
      <c r="D269" s="55"/>
      <c r="E269" s="55"/>
      <c r="F269" s="55"/>
      <c r="G269" s="55"/>
    </row>
    <row r="270" spans="1:7" s="33" customFormat="1" ht="14.25">
      <c r="A270" s="53"/>
      <c r="B270" s="54"/>
      <c r="C270" s="55"/>
      <c r="D270" s="55"/>
      <c r="E270" s="55"/>
      <c r="F270" s="55"/>
      <c r="G270" s="55"/>
    </row>
    <row r="271" spans="1:7" s="33" customFormat="1" ht="14.25">
      <c r="A271" s="53"/>
      <c r="B271" s="54"/>
      <c r="C271" s="55"/>
      <c r="D271" s="55"/>
      <c r="E271" s="55"/>
      <c r="F271" s="55"/>
      <c r="G271" s="55"/>
    </row>
    <row r="272" spans="1:7" s="33" customFormat="1" ht="14.25">
      <c r="A272" s="53"/>
      <c r="B272" s="54"/>
      <c r="C272" s="55"/>
      <c r="D272" s="55"/>
      <c r="E272" s="55"/>
      <c r="F272" s="55"/>
      <c r="G272" s="55"/>
    </row>
    <row r="273" spans="1:7" s="33" customFormat="1" ht="14.25">
      <c r="A273" s="53"/>
      <c r="B273" s="54"/>
      <c r="C273" s="55"/>
      <c r="D273" s="55"/>
      <c r="E273" s="55"/>
      <c r="F273" s="55"/>
      <c r="G273" s="55"/>
    </row>
    <row r="274" spans="1:7" s="33" customFormat="1" ht="14.25">
      <c r="A274" s="53"/>
      <c r="B274" s="54"/>
      <c r="C274" s="55"/>
      <c r="D274" s="55"/>
      <c r="E274" s="55"/>
      <c r="F274" s="55"/>
      <c r="G274" s="55"/>
    </row>
    <row r="275" spans="1:7" s="33" customFormat="1" ht="14.25">
      <c r="A275" s="53"/>
      <c r="B275" s="54"/>
      <c r="C275" s="55"/>
      <c r="D275" s="55"/>
      <c r="E275" s="55"/>
      <c r="F275" s="55"/>
      <c r="G275" s="55"/>
    </row>
    <row r="276" spans="1:7" s="33" customFormat="1" ht="14.25">
      <c r="A276" s="53"/>
      <c r="B276" s="54"/>
      <c r="C276" s="55"/>
      <c r="D276" s="55"/>
      <c r="E276" s="55"/>
      <c r="F276" s="55"/>
      <c r="G276" s="55"/>
    </row>
    <row r="277" spans="1:7" s="33" customFormat="1" ht="14.25">
      <c r="A277" s="53"/>
      <c r="B277" s="54"/>
      <c r="C277" s="55"/>
      <c r="D277" s="55"/>
      <c r="E277" s="55"/>
      <c r="F277" s="55"/>
      <c r="G277" s="55"/>
    </row>
    <row r="278" spans="1:7" s="33" customFormat="1" ht="14.25">
      <c r="A278" s="53"/>
      <c r="B278" s="54"/>
      <c r="C278" s="55"/>
      <c r="D278" s="55"/>
      <c r="E278" s="55"/>
      <c r="F278" s="55"/>
      <c r="G278" s="55"/>
    </row>
    <row r="279" spans="1:7" s="33" customFormat="1" ht="14.25">
      <c r="A279" s="53"/>
      <c r="B279" s="54"/>
      <c r="C279" s="55"/>
      <c r="D279" s="55"/>
      <c r="E279" s="55"/>
      <c r="F279" s="55"/>
      <c r="G279" s="55"/>
    </row>
    <row r="280" spans="1:7" s="33" customFormat="1" ht="14.25">
      <c r="A280" s="53"/>
      <c r="B280" s="54"/>
      <c r="C280" s="55"/>
      <c r="D280" s="55"/>
      <c r="E280" s="55"/>
      <c r="F280" s="55"/>
      <c r="G280" s="55"/>
    </row>
    <row r="281" spans="1:7" s="33" customFormat="1" ht="14.25">
      <c r="A281" s="53"/>
      <c r="B281" s="54"/>
      <c r="C281" s="55"/>
      <c r="D281" s="55"/>
      <c r="E281" s="55"/>
      <c r="F281" s="55"/>
      <c r="G281" s="55"/>
    </row>
    <row r="282" spans="1:7" s="33" customFormat="1" ht="14.25">
      <c r="A282" s="53"/>
      <c r="B282" s="54"/>
      <c r="C282" s="55"/>
      <c r="D282" s="55"/>
      <c r="E282" s="55"/>
      <c r="F282" s="55"/>
      <c r="G282" s="55"/>
    </row>
    <row r="283" spans="1:7" s="33" customFormat="1" ht="14.25">
      <c r="A283" s="53"/>
      <c r="B283" s="54"/>
      <c r="C283" s="55"/>
      <c r="D283" s="55"/>
      <c r="E283" s="55"/>
      <c r="F283" s="55"/>
      <c r="G283" s="55"/>
    </row>
    <row r="284" spans="1:7" s="33" customFormat="1" ht="14.25">
      <c r="A284" s="53"/>
      <c r="B284" s="54"/>
      <c r="C284" s="55"/>
      <c r="D284" s="55"/>
      <c r="E284" s="55"/>
      <c r="F284" s="55"/>
      <c r="G284" s="55"/>
    </row>
    <row r="285" spans="1:7" s="33" customFormat="1" ht="14.25">
      <c r="A285" s="53"/>
      <c r="B285" s="54"/>
      <c r="C285" s="55"/>
      <c r="D285" s="55"/>
      <c r="E285" s="55"/>
      <c r="F285" s="55"/>
      <c r="G285" s="55"/>
    </row>
    <row r="286" spans="1:7" s="33" customFormat="1" ht="14.25">
      <c r="A286" s="53"/>
      <c r="B286" s="54"/>
      <c r="C286" s="55"/>
      <c r="D286" s="55"/>
      <c r="E286" s="55"/>
      <c r="F286" s="55"/>
      <c r="G286" s="55"/>
    </row>
    <row r="287" spans="1:7" s="33" customFormat="1" ht="14.25">
      <c r="A287" s="53"/>
      <c r="B287" s="54"/>
      <c r="C287" s="55"/>
      <c r="D287" s="55"/>
      <c r="E287" s="55"/>
      <c r="F287" s="55"/>
      <c r="G287" s="55"/>
    </row>
    <row r="288" spans="1:7" s="33" customFormat="1" ht="14.25">
      <c r="A288" s="53"/>
      <c r="B288" s="54"/>
      <c r="C288" s="55"/>
      <c r="D288" s="55"/>
      <c r="E288" s="55"/>
      <c r="F288" s="55"/>
      <c r="G288" s="55"/>
    </row>
    <row r="289" spans="1:7" s="33" customFormat="1" ht="14.25">
      <c r="A289" s="53"/>
      <c r="B289" s="54"/>
      <c r="C289" s="55"/>
      <c r="D289" s="55"/>
      <c r="E289" s="55"/>
      <c r="F289" s="55"/>
      <c r="G289" s="55"/>
    </row>
    <row r="290" spans="1:7" s="33" customFormat="1" ht="14.25">
      <c r="A290" s="53"/>
      <c r="B290" s="54"/>
      <c r="C290" s="55"/>
      <c r="D290" s="55"/>
      <c r="E290" s="55"/>
      <c r="F290" s="55"/>
      <c r="G290" s="55"/>
    </row>
    <row r="291" spans="1:7" s="33" customFormat="1" ht="14.25">
      <c r="A291" s="53"/>
      <c r="B291" s="54"/>
      <c r="C291" s="55"/>
      <c r="D291" s="55"/>
      <c r="E291" s="55"/>
      <c r="F291" s="55"/>
      <c r="G291" s="55"/>
    </row>
    <row r="292" spans="1:7" s="33" customFormat="1" ht="14.25">
      <c r="A292" s="53"/>
      <c r="B292" s="54"/>
      <c r="C292" s="55"/>
      <c r="D292" s="55"/>
      <c r="E292" s="55"/>
      <c r="F292" s="55"/>
      <c r="G292" s="55"/>
    </row>
    <row r="293" spans="1:7" s="33" customFormat="1" ht="14.25">
      <c r="A293" s="53"/>
      <c r="B293" s="54"/>
      <c r="C293" s="55"/>
      <c r="D293" s="55"/>
      <c r="E293" s="55"/>
      <c r="F293" s="55"/>
      <c r="G293" s="55"/>
    </row>
    <row r="294" spans="1:7" s="33" customFormat="1" ht="14.25">
      <c r="A294" s="53"/>
      <c r="B294" s="54"/>
      <c r="C294" s="55"/>
      <c r="D294" s="55"/>
      <c r="E294" s="55"/>
      <c r="F294" s="55"/>
      <c r="G294" s="55"/>
    </row>
    <row r="295" spans="1:7" s="33" customFormat="1" ht="14.25">
      <c r="A295" s="53"/>
      <c r="B295" s="54"/>
      <c r="C295" s="55"/>
      <c r="D295" s="55"/>
      <c r="E295" s="55"/>
      <c r="F295" s="55"/>
      <c r="G295" s="55"/>
    </row>
    <row r="296" spans="1:7" s="33" customFormat="1" ht="14.25">
      <c r="A296" s="53"/>
      <c r="B296" s="54"/>
      <c r="C296" s="55"/>
      <c r="D296" s="55"/>
      <c r="E296" s="55"/>
      <c r="F296" s="55"/>
      <c r="G296" s="55"/>
    </row>
    <row r="297" spans="1:7" s="33" customFormat="1" ht="14.25">
      <c r="A297" s="53"/>
      <c r="B297" s="54"/>
      <c r="C297" s="55"/>
      <c r="D297" s="55"/>
      <c r="E297" s="55"/>
      <c r="F297" s="55"/>
      <c r="G297" s="55"/>
    </row>
    <row r="298" spans="1:7" s="33" customFormat="1" ht="14.25">
      <c r="A298" s="53"/>
      <c r="B298" s="54"/>
      <c r="C298" s="55"/>
      <c r="D298" s="55"/>
      <c r="E298" s="55"/>
      <c r="F298" s="55"/>
      <c r="G298" s="55"/>
    </row>
    <row r="299" spans="1:7" s="33" customFormat="1" ht="14.25">
      <c r="A299" s="53"/>
      <c r="B299" s="54"/>
      <c r="C299" s="55"/>
      <c r="D299" s="55"/>
      <c r="E299" s="55"/>
      <c r="F299" s="55"/>
      <c r="G299" s="55"/>
    </row>
    <row r="300" spans="1:7" s="33" customFormat="1" ht="14.25">
      <c r="A300" s="53"/>
      <c r="B300" s="54"/>
      <c r="C300" s="55"/>
      <c r="D300" s="55"/>
      <c r="E300" s="55"/>
      <c r="F300" s="55"/>
      <c r="G300" s="55"/>
    </row>
    <row r="301" spans="1:7" s="33" customFormat="1" ht="14.25">
      <c r="A301" s="53"/>
      <c r="B301" s="54"/>
      <c r="C301" s="55"/>
      <c r="D301" s="55"/>
      <c r="E301" s="55"/>
      <c r="F301" s="55"/>
      <c r="G301" s="55"/>
    </row>
    <row r="302" spans="1:7" s="33" customFormat="1" ht="14.25">
      <c r="A302" s="53"/>
      <c r="B302" s="54"/>
      <c r="C302" s="55"/>
      <c r="D302" s="55"/>
      <c r="E302" s="55"/>
      <c r="F302" s="55"/>
      <c r="G302" s="55"/>
    </row>
    <row r="303" spans="1:7" s="33" customFormat="1" ht="14.25">
      <c r="A303" s="53"/>
      <c r="B303" s="54"/>
      <c r="C303" s="55"/>
      <c r="D303" s="55"/>
      <c r="E303" s="55"/>
      <c r="F303" s="55"/>
      <c r="G303" s="55"/>
    </row>
    <row r="304" spans="1:7" s="33" customFormat="1" ht="14.25">
      <c r="A304" s="53"/>
      <c r="B304" s="54"/>
      <c r="C304" s="55"/>
      <c r="D304" s="55"/>
      <c r="E304" s="55"/>
      <c r="F304" s="55"/>
      <c r="G304" s="55"/>
    </row>
    <row r="305" spans="1:7" s="33" customFormat="1" ht="14.25">
      <c r="A305" s="53"/>
      <c r="B305" s="54"/>
      <c r="C305" s="55"/>
      <c r="D305" s="55"/>
      <c r="E305" s="55"/>
      <c r="F305" s="55"/>
      <c r="G305" s="55"/>
    </row>
    <row r="306" spans="1:7" s="33" customFormat="1" ht="14.25">
      <c r="A306" s="53"/>
      <c r="B306" s="54"/>
      <c r="C306" s="55"/>
      <c r="D306" s="55"/>
      <c r="E306" s="55"/>
      <c r="F306" s="55"/>
      <c r="G306" s="55"/>
    </row>
    <row r="307" spans="1:7" s="33" customFormat="1" ht="14.25">
      <c r="A307" s="53"/>
      <c r="B307" s="54"/>
      <c r="C307" s="55"/>
      <c r="D307" s="55"/>
      <c r="E307" s="55"/>
      <c r="F307" s="55"/>
      <c r="G307" s="55"/>
    </row>
    <row r="308" spans="1:7" s="33" customFormat="1" ht="14.25">
      <c r="A308" s="53"/>
      <c r="B308" s="54"/>
      <c r="C308" s="55"/>
      <c r="D308" s="55"/>
      <c r="E308" s="55"/>
      <c r="F308" s="55"/>
      <c r="G308" s="55"/>
    </row>
    <row r="309" spans="1:7" s="33" customFormat="1" ht="14.25">
      <c r="A309" s="53"/>
      <c r="B309" s="54"/>
      <c r="C309" s="55"/>
      <c r="D309" s="55"/>
      <c r="E309" s="55"/>
      <c r="F309" s="55"/>
      <c r="G309" s="55"/>
    </row>
    <row r="310" spans="1:7" s="33" customFormat="1" ht="14.25">
      <c r="A310" s="53"/>
      <c r="B310" s="54"/>
      <c r="C310" s="55"/>
      <c r="D310" s="55"/>
      <c r="E310" s="55"/>
      <c r="F310" s="55"/>
      <c r="G310" s="55"/>
    </row>
    <row r="311" spans="1:7" s="33" customFormat="1" ht="14.25">
      <c r="A311" s="53"/>
      <c r="B311" s="54"/>
      <c r="C311" s="55"/>
      <c r="D311" s="55"/>
      <c r="E311" s="55"/>
      <c r="F311" s="55"/>
      <c r="G311" s="55"/>
    </row>
    <row r="312" spans="1:7" s="33" customFormat="1" ht="14.25">
      <c r="A312" s="53"/>
      <c r="B312" s="54"/>
      <c r="C312" s="55"/>
      <c r="D312" s="55"/>
      <c r="E312" s="55"/>
      <c r="F312" s="55"/>
      <c r="G312" s="55"/>
    </row>
    <row r="313" spans="1:7" s="33" customFormat="1" ht="14.25">
      <c r="A313" s="53"/>
      <c r="B313" s="54"/>
      <c r="C313" s="55"/>
      <c r="D313" s="55"/>
      <c r="E313" s="55"/>
      <c r="F313" s="55"/>
      <c r="G313" s="55"/>
    </row>
    <row r="314" spans="1:7" s="33" customFormat="1" ht="14.25">
      <c r="A314" s="53"/>
      <c r="B314" s="54"/>
      <c r="C314" s="55"/>
      <c r="D314" s="55"/>
      <c r="E314" s="55"/>
      <c r="F314" s="55"/>
      <c r="G314" s="55"/>
    </row>
    <row r="315" spans="1:7" s="33" customFormat="1" ht="14.25">
      <c r="A315" s="53"/>
      <c r="B315" s="54"/>
      <c r="C315" s="55"/>
      <c r="D315" s="55"/>
      <c r="E315" s="55"/>
      <c r="F315" s="55"/>
      <c r="G315" s="55"/>
    </row>
    <row r="316" spans="1:7" s="33" customFormat="1" ht="14.25">
      <c r="A316" s="53"/>
      <c r="B316" s="54"/>
      <c r="C316" s="55"/>
      <c r="D316" s="55"/>
      <c r="E316" s="55"/>
      <c r="F316" s="55"/>
      <c r="G316" s="55"/>
    </row>
    <row r="317" spans="1:7" s="33" customFormat="1" ht="14.25">
      <c r="A317" s="53"/>
      <c r="B317" s="54"/>
      <c r="C317" s="55"/>
      <c r="D317" s="55"/>
      <c r="E317" s="55"/>
      <c r="F317" s="55"/>
      <c r="G317" s="55"/>
    </row>
    <row r="318" spans="1:7" s="33" customFormat="1" ht="14.25">
      <c r="A318" s="53"/>
      <c r="B318" s="54"/>
      <c r="C318" s="55"/>
      <c r="D318" s="55"/>
      <c r="E318" s="55"/>
      <c r="F318" s="55"/>
      <c r="G318" s="55"/>
    </row>
    <row r="319" spans="1:7" s="33" customFormat="1" ht="14.25">
      <c r="A319" s="53"/>
      <c r="B319" s="54"/>
      <c r="C319" s="55"/>
      <c r="D319" s="55"/>
      <c r="E319" s="55"/>
      <c r="F319" s="55"/>
      <c r="G319" s="55"/>
    </row>
    <row r="320" spans="1:7" s="33" customFormat="1" ht="14.25">
      <c r="A320" s="53"/>
      <c r="B320" s="54"/>
      <c r="C320" s="55"/>
      <c r="D320" s="55"/>
      <c r="E320" s="55"/>
      <c r="F320" s="55"/>
      <c r="G320" s="55"/>
    </row>
    <row r="321" spans="1:7" s="33" customFormat="1" ht="14.25">
      <c r="A321" s="53"/>
      <c r="B321" s="54"/>
      <c r="C321" s="55"/>
      <c r="D321" s="55"/>
      <c r="E321" s="55"/>
      <c r="F321" s="55"/>
      <c r="G321" s="55"/>
    </row>
    <row r="322" spans="1:7" s="33" customFormat="1" ht="14.25">
      <c r="A322" s="53"/>
      <c r="B322" s="54"/>
      <c r="C322" s="55"/>
      <c r="D322" s="55"/>
      <c r="E322" s="55"/>
      <c r="F322" s="55"/>
      <c r="G322" s="55"/>
    </row>
    <row r="323" spans="1:7" s="33" customFormat="1" ht="14.25">
      <c r="A323" s="53"/>
      <c r="B323" s="54"/>
      <c r="C323" s="55"/>
      <c r="D323" s="55"/>
      <c r="E323" s="55"/>
      <c r="F323" s="55"/>
      <c r="G323" s="55"/>
    </row>
    <row r="324" spans="1:7" s="33" customFormat="1" ht="14.25">
      <c r="A324" s="53"/>
      <c r="B324" s="54"/>
      <c r="C324" s="55"/>
      <c r="D324" s="55"/>
      <c r="E324" s="55"/>
      <c r="F324" s="55"/>
      <c r="G324" s="55"/>
    </row>
    <row r="325" spans="1:7" s="33" customFormat="1" ht="14.25">
      <c r="A325" s="53"/>
      <c r="B325" s="54"/>
      <c r="C325" s="55"/>
      <c r="D325" s="55"/>
      <c r="E325" s="55"/>
      <c r="F325" s="55"/>
      <c r="G325" s="55"/>
    </row>
    <row r="326" spans="1:7" s="33" customFormat="1" ht="14.25">
      <c r="A326" s="53"/>
      <c r="B326" s="54"/>
      <c r="C326" s="55"/>
      <c r="D326" s="55"/>
      <c r="E326" s="55"/>
      <c r="F326" s="55"/>
      <c r="G326" s="55"/>
    </row>
    <row r="327" spans="1:7" s="33" customFormat="1" ht="14.25">
      <c r="A327" s="53"/>
      <c r="B327" s="54"/>
      <c r="C327" s="55"/>
      <c r="D327" s="55"/>
      <c r="E327" s="55"/>
      <c r="F327" s="55"/>
      <c r="G327" s="55"/>
    </row>
    <row r="328" spans="1:7" s="33" customFormat="1" ht="14.25">
      <c r="A328" s="53"/>
      <c r="B328" s="54"/>
      <c r="C328" s="55"/>
      <c r="D328" s="55"/>
      <c r="E328" s="55"/>
      <c r="F328" s="55"/>
      <c r="G328" s="55"/>
    </row>
    <row r="329" spans="1:7" s="33" customFormat="1" ht="14.25">
      <c r="A329" s="53"/>
      <c r="B329" s="54"/>
      <c r="C329" s="55"/>
      <c r="D329" s="55"/>
      <c r="E329" s="55"/>
      <c r="F329" s="55"/>
      <c r="G329" s="55"/>
    </row>
    <row r="330" spans="1:7" s="33" customFormat="1" ht="14.25">
      <c r="A330" s="53"/>
      <c r="B330" s="54"/>
      <c r="C330" s="55"/>
      <c r="D330" s="55"/>
      <c r="E330" s="55"/>
      <c r="F330" s="55"/>
      <c r="G330" s="55"/>
    </row>
    <row r="331" spans="1:7" s="33" customFormat="1" ht="14.25">
      <c r="A331" s="53"/>
      <c r="B331" s="54"/>
      <c r="C331" s="55"/>
      <c r="D331" s="55"/>
      <c r="E331" s="55"/>
      <c r="F331" s="55"/>
      <c r="G331" s="55"/>
    </row>
    <row r="332" spans="1:7" s="33" customFormat="1" ht="14.25">
      <c r="A332" s="53"/>
      <c r="B332" s="54"/>
      <c r="C332" s="55"/>
      <c r="D332" s="55"/>
      <c r="E332" s="55"/>
      <c r="F332" s="55"/>
      <c r="G332" s="55"/>
    </row>
    <row r="333" spans="1:7" s="33" customFormat="1" ht="14.25">
      <c r="A333" s="53"/>
      <c r="B333" s="54"/>
      <c r="C333" s="55"/>
      <c r="D333" s="55"/>
      <c r="E333" s="55"/>
      <c r="F333" s="55"/>
      <c r="G333" s="55"/>
    </row>
    <row r="334" spans="1:7" s="33" customFormat="1" ht="14.25">
      <c r="A334" s="53"/>
      <c r="B334" s="54"/>
      <c r="C334" s="55"/>
      <c r="D334" s="55"/>
      <c r="E334" s="55"/>
      <c r="F334" s="55"/>
      <c r="G334" s="55"/>
    </row>
    <row r="335" spans="1:7" s="33" customFormat="1" ht="14.25">
      <c r="A335" s="53"/>
      <c r="B335" s="54"/>
      <c r="C335" s="55"/>
      <c r="D335" s="55"/>
      <c r="E335" s="55"/>
      <c r="F335" s="55"/>
      <c r="G335" s="55"/>
    </row>
    <row r="336" spans="1:7" s="33" customFormat="1" ht="14.25">
      <c r="A336" s="53"/>
      <c r="B336" s="54"/>
      <c r="C336" s="55"/>
      <c r="D336" s="55"/>
      <c r="E336" s="55"/>
      <c r="F336" s="55"/>
      <c r="G336" s="55"/>
    </row>
    <row r="337" spans="1:7" s="33" customFormat="1" ht="14.25">
      <c r="A337" s="53"/>
      <c r="B337" s="54"/>
      <c r="C337" s="55"/>
      <c r="D337" s="55"/>
      <c r="E337" s="55"/>
      <c r="F337" s="55"/>
      <c r="G337" s="55"/>
    </row>
    <row r="338" spans="1:7" s="33" customFormat="1" ht="14.25">
      <c r="A338" s="53"/>
      <c r="B338" s="54"/>
      <c r="C338" s="55"/>
      <c r="D338" s="55"/>
      <c r="E338" s="55"/>
      <c r="F338" s="55"/>
      <c r="G338" s="55"/>
    </row>
    <row r="339" spans="1:7" s="33" customFormat="1" ht="14.25">
      <c r="A339" s="53"/>
      <c r="B339" s="54"/>
      <c r="C339" s="55"/>
      <c r="D339" s="55"/>
      <c r="E339" s="55"/>
      <c r="F339" s="55"/>
      <c r="G339" s="55"/>
    </row>
    <row r="340" spans="1:7" s="33" customFormat="1" ht="14.25">
      <c r="A340" s="53"/>
      <c r="B340" s="54"/>
      <c r="C340" s="55"/>
      <c r="D340" s="55"/>
      <c r="E340" s="55"/>
      <c r="F340" s="55"/>
      <c r="G340" s="55"/>
    </row>
    <row r="341" spans="1:7" s="33" customFormat="1" ht="14.25">
      <c r="A341" s="53"/>
      <c r="B341" s="54"/>
      <c r="C341" s="55"/>
      <c r="D341" s="55"/>
      <c r="E341" s="55"/>
      <c r="F341" s="55"/>
      <c r="G341" s="55"/>
    </row>
    <row r="342" spans="1:7" s="33" customFormat="1" ht="14.25">
      <c r="A342" s="53"/>
      <c r="B342" s="54"/>
      <c r="C342" s="55"/>
      <c r="D342" s="55"/>
      <c r="E342" s="55"/>
      <c r="F342" s="55"/>
      <c r="G342" s="55"/>
    </row>
    <row r="343" spans="1:7" s="33" customFormat="1" ht="14.25">
      <c r="A343" s="53"/>
      <c r="B343" s="54"/>
      <c r="C343" s="55"/>
      <c r="D343" s="55"/>
      <c r="E343" s="55"/>
      <c r="F343" s="55"/>
      <c r="G343" s="55"/>
    </row>
    <row r="344" spans="1:7" s="33" customFormat="1" ht="14.25">
      <c r="A344" s="53"/>
      <c r="B344" s="54"/>
      <c r="C344" s="55"/>
      <c r="D344" s="55"/>
      <c r="E344" s="55"/>
      <c r="F344" s="55"/>
      <c r="G344" s="55"/>
    </row>
    <row r="345" spans="1:7" s="33" customFormat="1" ht="14.25">
      <c r="A345" s="53"/>
      <c r="B345" s="54"/>
      <c r="C345" s="55"/>
      <c r="D345" s="55"/>
      <c r="E345" s="55"/>
      <c r="F345" s="55"/>
      <c r="G345" s="55"/>
    </row>
    <row r="346" spans="1:7" s="33" customFormat="1" ht="14.25">
      <c r="A346" s="53"/>
      <c r="B346" s="54"/>
      <c r="C346" s="55"/>
      <c r="D346" s="55"/>
      <c r="E346" s="55"/>
      <c r="F346" s="55"/>
      <c r="G346" s="55"/>
    </row>
    <row r="347" spans="1:7" s="33" customFormat="1" ht="14.25">
      <c r="A347" s="53"/>
      <c r="B347" s="54"/>
      <c r="C347" s="55"/>
      <c r="D347" s="55"/>
      <c r="E347" s="55"/>
      <c r="F347" s="55"/>
      <c r="G347" s="55"/>
    </row>
    <row r="348" spans="1:7" s="33" customFormat="1" ht="14.25">
      <c r="A348" s="53"/>
      <c r="B348" s="54"/>
      <c r="C348" s="55"/>
      <c r="D348" s="55"/>
      <c r="E348" s="55"/>
      <c r="F348" s="55"/>
      <c r="G348" s="55"/>
    </row>
    <row r="349" spans="1:7" s="33" customFormat="1" ht="14.25">
      <c r="A349" s="53"/>
      <c r="B349" s="54"/>
      <c r="C349" s="55"/>
      <c r="D349" s="55"/>
      <c r="E349" s="55"/>
      <c r="F349" s="55"/>
      <c r="G349" s="55"/>
    </row>
    <row r="350" spans="1:7" s="33" customFormat="1" ht="14.25">
      <c r="A350" s="53"/>
      <c r="B350" s="54"/>
      <c r="C350" s="55"/>
      <c r="D350" s="55"/>
      <c r="E350" s="55"/>
      <c r="F350" s="55"/>
      <c r="G350" s="55"/>
    </row>
    <row r="351" spans="1:7" s="33" customFormat="1" ht="14.25">
      <c r="A351" s="53"/>
      <c r="B351" s="54"/>
      <c r="C351" s="55"/>
      <c r="D351" s="55"/>
      <c r="E351" s="55"/>
      <c r="F351" s="55"/>
      <c r="G351" s="55"/>
    </row>
    <row r="352" spans="1:7" s="33" customFormat="1" ht="14.25">
      <c r="A352" s="53"/>
      <c r="B352" s="54"/>
      <c r="C352" s="55"/>
      <c r="D352" s="55"/>
      <c r="E352" s="55"/>
      <c r="F352" s="55"/>
      <c r="G352" s="55"/>
    </row>
    <row r="353" spans="1:7" s="33" customFormat="1" ht="14.25">
      <c r="A353" s="53"/>
      <c r="B353" s="54"/>
      <c r="C353" s="55"/>
      <c r="D353" s="55"/>
      <c r="E353" s="55"/>
      <c r="F353" s="55"/>
      <c r="G353" s="55"/>
    </row>
    <row r="354" spans="1:7" s="33" customFormat="1" ht="14.25">
      <c r="A354" s="53"/>
      <c r="B354" s="54"/>
      <c r="C354" s="55"/>
      <c r="D354" s="55"/>
      <c r="E354" s="55"/>
      <c r="F354" s="55"/>
      <c r="G354" s="55"/>
    </row>
    <row r="355" spans="1:7" s="33" customFormat="1" ht="14.25">
      <c r="A355" s="53"/>
      <c r="B355" s="54"/>
      <c r="C355" s="55"/>
      <c r="D355" s="55"/>
      <c r="E355" s="55"/>
      <c r="F355" s="55"/>
      <c r="G355" s="55"/>
    </row>
    <row r="356" spans="1:7" s="33" customFormat="1" ht="14.25">
      <c r="A356" s="53"/>
      <c r="B356" s="54"/>
      <c r="C356" s="55"/>
      <c r="D356" s="55"/>
      <c r="E356" s="55"/>
      <c r="F356" s="55"/>
      <c r="G356" s="55"/>
    </row>
    <row r="357" spans="1:7" s="33" customFormat="1" ht="14.25">
      <c r="A357" s="53"/>
      <c r="B357" s="54"/>
      <c r="C357" s="55"/>
      <c r="D357" s="55"/>
      <c r="E357" s="55"/>
      <c r="F357" s="55"/>
      <c r="G357" s="55"/>
    </row>
    <row r="358" spans="1:7" s="33" customFormat="1" ht="14.25">
      <c r="A358" s="53"/>
      <c r="B358" s="54"/>
      <c r="C358" s="55"/>
      <c r="D358" s="55"/>
      <c r="E358" s="55"/>
      <c r="F358" s="55"/>
      <c r="G358" s="55"/>
    </row>
    <row r="359" spans="1:7" s="33" customFormat="1" ht="14.25">
      <c r="A359" s="53"/>
      <c r="B359" s="54"/>
      <c r="C359" s="55"/>
      <c r="D359" s="55"/>
      <c r="E359" s="55"/>
      <c r="F359" s="55"/>
      <c r="G359" s="55"/>
    </row>
    <row r="360" spans="1:7" s="33" customFormat="1" ht="14.25">
      <c r="A360" s="53"/>
      <c r="B360" s="54"/>
      <c r="C360" s="55"/>
      <c r="D360" s="55"/>
      <c r="E360" s="55"/>
      <c r="F360" s="55"/>
      <c r="G360" s="55"/>
    </row>
    <row r="361" spans="1:7" s="33" customFormat="1" ht="14.25">
      <c r="A361" s="53"/>
      <c r="B361" s="54"/>
      <c r="C361" s="55"/>
      <c r="D361" s="55"/>
      <c r="E361" s="55"/>
      <c r="F361" s="55"/>
      <c r="G361" s="55"/>
    </row>
    <row r="362" spans="1:7" s="33" customFormat="1" ht="14.25">
      <c r="A362" s="53"/>
      <c r="B362" s="54"/>
      <c r="C362" s="55"/>
      <c r="D362" s="55"/>
      <c r="E362" s="55"/>
      <c r="F362" s="55"/>
      <c r="G362" s="55"/>
    </row>
    <row r="363" spans="1:7" s="33" customFormat="1" ht="14.25">
      <c r="A363" s="53"/>
      <c r="B363" s="54"/>
      <c r="C363" s="55"/>
      <c r="D363" s="55"/>
      <c r="E363" s="55"/>
      <c r="F363" s="55"/>
      <c r="G363" s="55"/>
    </row>
    <row r="364" spans="1:7" s="33" customFormat="1" ht="14.25">
      <c r="A364" s="53"/>
      <c r="B364" s="54"/>
      <c r="C364" s="55"/>
      <c r="D364" s="55"/>
      <c r="E364" s="55"/>
      <c r="F364" s="55"/>
      <c r="G364" s="55"/>
    </row>
    <row r="365" spans="1:7" s="33" customFormat="1" ht="14.25">
      <c r="A365" s="53"/>
      <c r="B365" s="54"/>
      <c r="C365" s="55"/>
      <c r="D365" s="55"/>
      <c r="E365" s="55"/>
      <c r="F365" s="55"/>
      <c r="G365" s="55"/>
    </row>
    <row r="366" spans="1:7" s="33" customFormat="1" ht="14.25">
      <c r="A366" s="53"/>
      <c r="B366" s="54"/>
      <c r="C366" s="55"/>
      <c r="D366" s="55"/>
      <c r="E366" s="55"/>
      <c r="F366" s="55"/>
      <c r="G366" s="55"/>
    </row>
    <row r="367" spans="1:7" s="33" customFormat="1" ht="14.25">
      <c r="A367" s="53"/>
      <c r="B367" s="54"/>
      <c r="C367" s="55"/>
      <c r="D367" s="55"/>
      <c r="E367" s="55"/>
      <c r="F367" s="55"/>
      <c r="G367" s="55"/>
    </row>
    <row r="368" spans="1:7" s="33" customFormat="1" ht="14.25">
      <c r="A368" s="53"/>
      <c r="B368" s="54"/>
      <c r="C368" s="55"/>
      <c r="D368" s="55"/>
      <c r="E368" s="55"/>
      <c r="F368" s="55"/>
      <c r="G368" s="55"/>
    </row>
    <row r="369" spans="1:7" s="33" customFormat="1" ht="14.25">
      <c r="A369" s="53"/>
      <c r="B369" s="54"/>
      <c r="C369" s="55"/>
      <c r="D369" s="55"/>
      <c r="E369" s="55"/>
      <c r="F369" s="55"/>
      <c r="G369" s="55"/>
    </row>
    <row r="370" spans="1:7" s="33" customFormat="1" ht="14.25">
      <c r="A370" s="53"/>
      <c r="B370" s="54"/>
      <c r="C370" s="55"/>
      <c r="D370" s="55"/>
      <c r="E370" s="55"/>
      <c r="F370" s="55"/>
      <c r="G370" s="55"/>
    </row>
    <row r="371" spans="1:7" s="33" customFormat="1" ht="14.25">
      <c r="A371" s="53"/>
      <c r="B371" s="54"/>
      <c r="C371" s="55"/>
      <c r="D371" s="55"/>
      <c r="E371" s="55"/>
      <c r="F371" s="55"/>
      <c r="G371" s="55"/>
    </row>
    <row r="372" spans="1:7" s="33" customFormat="1" ht="14.25">
      <c r="A372" s="53"/>
      <c r="B372" s="54"/>
      <c r="C372" s="55"/>
      <c r="D372" s="55"/>
      <c r="E372" s="55"/>
      <c r="F372" s="55"/>
      <c r="G372" s="55"/>
    </row>
    <row r="373" spans="1:7" s="33" customFormat="1" ht="14.25">
      <c r="A373" s="53"/>
      <c r="B373" s="54"/>
      <c r="C373" s="55"/>
      <c r="D373" s="55"/>
      <c r="E373" s="55"/>
      <c r="F373" s="55"/>
      <c r="G373" s="55"/>
    </row>
    <row r="374" spans="1:7" s="33" customFormat="1" ht="14.25">
      <c r="A374" s="53"/>
      <c r="B374" s="54"/>
      <c r="C374" s="55"/>
      <c r="D374" s="55"/>
      <c r="E374" s="55"/>
      <c r="F374" s="55"/>
      <c r="G374" s="55"/>
    </row>
    <row r="375" spans="1:7" s="33" customFormat="1" ht="14.25">
      <c r="A375" s="53"/>
      <c r="B375" s="54"/>
      <c r="C375" s="55"/>
      <c r="D375" s="55"/>
      <c r="E375" s="55"/>
      <c r="F375" s="55"/>
      <c r="G375" s="55"/>
    </row>
    <row r="376" spans="1:7" s="33" customFormat="1" ht="14.25">
      <c r="A376" s="53"/>
      <c r="B376" s="54"/>
      <c r="C376" s="55"/>
      <c r="D376" s="55"/>
      <c r="E376" s="55"/>
      <c r="F376" s="55"/>
      <c r="G376" s="55"/>
    </row>
    <row r="377" spans="1:7" s="33" customFormat="1" ht="14.25">
      <c r="A377" s="53"/>
      <c r="B377" s="54"/>
      <c r="C377" s="55"/>
      <c r="D377" s="55"/>
      <c r="E377" s="55"/>
      <c r="F377" s="55"/>
      <c r="G377" s="55"/>
    </row>
    <row r="378" spans="1:7" s="33" customFormat="1" ht="14.25">
      <c r="A378" s="53"/>
      <c r="B378" s="54"/>
      <c r="C378" s="55"/>
      <c r="D378" s="55"/>
      <c r="E378" s="55"/>
      <c r="F378" s="55"/>
      <c r="G378" s="55"/>
    </row>
    <row r="379" spans="1:7" s="33" customFormat="1" ht="14.25">
      <c r="A379" s="53"/>
      <c r="B379" s="54"/>
      <c r="C379" s="55"/>
      <c r="D379" s="55"/>
      <c r="E379" s="55"/>
      <c r="F379" s="55"/>
      <c r="G379" s="55"/>
    </row>
    <row r="380" spans="1:7" s="33" customFormat="1" ht="14.25">
      <c r="A380" s="53"/>
      <c r="B380" s="54"/>
      <c r="C380" s="55"/>
      <c r="D380" s="55"/>
      <c r="E380" s="55"/>
      <c r="F380" s="55"/>
      <c r="G380" s="55"/>
    </row>
    <row r="381" spans="1:7" s="33" customFormat="1" ht="14.25">
      <c r="A381" s="53"/>
      <c r="B381" s="54"/>
      <c r="C381" s="55"/>
      <c r="D381" s="55"/>
      <c r="E381" s="55"/>
      <c r="F381" s="55"/>
      <c r="G381" s="55"/>
    </row>
    <row r="382" spans="1:7" s="33" customFormat="1" ht="14.25">
      <c r="A382" s="53"/>
      <c r="B382" s="54"/>
      <c r="C382" s="55"/>
      <c r="D382" s="55"/>
      <c r="E382" s="55"/>
      <c r="F382" s="55"/>
      <c r="G382" s="55"/>
    </row>
    <row r="383" spans="1:7" s="33" customFormat="1" ht="14.25">
      <c r="A383" s="53"/>
      <c r="B383" s="54"/>
      <c r="C383" s="55"/>
      <c r="D383" s="55"/>
      <c r="E383" s="55"/>
      <c r="F383" s="55"/>
      <c r="G383" s="55"/>
    </row>
    <row r="384" spans="1:7" s="33" customFormat="1" ht="14.25">
      <c r="A384" s="53"/>
      <c r="B384" s="54"/>
      <c r="C384" s="55"/>
      <c r="D384" s="55"/>
      <c r="E384" s="55"/>
      <c r="F384" s="55"/>
      <c r="G384" s="55"/>
    </row>
    <row r="385" spans="1:7" s="33" customFormat="1" ht="14.25">
      <c r="A385" s="53"/>
      <c r="B385" s="54"/>
      <c r="C385" s="55"/>
      <c r="D385" s="55"/>
      <c r="E385" s="55"/>
      <c r="F385" s="55"/>
      <c r="G385" s="55"/>
    </row>
    <row r="386" spans="1:7" s="33" customFormat="1" ht="14.25">
      <c r="A386" s="53"/>
      <c r="B386" s="54"/>
      <c r="C386" s="55"/>
      <c r="D386" s="55"/>
      <c r="E386" s="55"/>
      <c r="F386" s="55"/>
      <c r="G386" s="55"/>
    </row>
    <row r="387" spans="1:7" s="33" customFormat="1" ht="14.25">
      <c r="A387" s="53"/>
      <c r="B387" s="54"/>
      <c r="C387" s="55"/>
      <c r="D387" s="55"/>
      <c r="E387" s="55"/>
      <c r="F387" s="55"/>
      <c r="G387" s="55"/>
    </row>
    <row r="388" spans="1:7" s="33" customFormat="1" ht="14.25">
      <c r="A388" s="53"/>
      <c r="B388" s="54"/>
      <c r="C388" s="55"/>
      <c r="D388" s="55"/>
      <c r="E388" s="55"/>
      <c r="F388" s="55"/>
      <c r="G388" s="55"/>
    </row>
    <row r="389" spans="1:7" s="33" customFormat="1" ht="14.25">
      <c r="A389" s="53"/>
      <c r="B389" s="54"/>
      <c r="C389" s="55"/>
      <c r="D389" s="55"/>
      <c r="E389" s="55"/>
      <c r="F389" s="55"/>
      <c r="G389" s="55"/>
    </row>
    <row r="390" spans="1:7" s="33" customFormat="1" ht="14.25">
      <c r="A390" s="53"/>
      <c r="B390" s="54"/>
      <c r="C390" s="55"/>
      <c r="D390" s="55"/>
      <c r="E390" s="55"/>
      <c r="F390" s="55"/>
      <c r="G390" s="55"/>
    </row>
    <row r="391" spans="1:7" s="33" customFormat="1" ht="14.25">
      <c r="A391" s="53"/>
      <c r="B391" s="54"/>
      <c r="C391" s="55"/>
      <c r="D391" s="55"/>
      <c r="E391" s="55"/>
      <c r="F391" s="55"/>
      <c r="G391" s="55"/>
    </row>
    <row r="392" spans="1:7" s="33" customFormat="1" ht="14.25">
      <c r="A392" s="53"/>
      <c r="B392" s="54"/>
      <c r="C392" s="55"/>
      <c r="D392" s="55"/>
      <c r="E392" s="55"/>
      <c r="F392" s="55"/>
      <c r="G392" s="55"/>
    </row>
    <row r="393" spans="1:7" s="33" customFormat="1" ht="14.25">
      <c r="A393" s="53"/>
      <c r="B393" s="54"/>
      <c r="C393" s="55"/>
      <c r="D393" s="55"/>
      <c r="E393" s="55"/>
      <c r="F393" s="55"/>
      <c r="G393" s="55"/>
    </row>
    <row r="394" spans="1:7" s="33" customFormat="1" ht="14.25">
      <c r="A394" s="53"/>
      <c r="B394" s="54"/>
      <c r="C394" s="55"/>
      <c r="D394" s="55"/>
      <c r="E394" s="55"/>
      <c r="F394" s="55"/>
      <c r="G394" s="55"/>
    </row>
    <row r="395" spans="1:7" s="33" customFormat="1" ht="14.25">
      <c r="A395" s="53"/>
      <c r="B395" s="54"/>
      <c r="C395" s="55"/>
      <c r="D395" s="55"/>
      <c r="E395" s="55"/>
      <c r="F395" s="55"/>
      <c r="G395" s="55"/>
    </row>
    <row r="396" spans="1:7" s="33" customFormat="1" ht="14.25">
      <c r="A396" s="53"/>
      <c r="B396" s="54"/>
      <c r="C396" s="55"/>
      <c r="D396" s="55"/>
      <c r="E396" s="55"/>
      <c r="F396" s="55"/>
      <c r="G396" s="55"/>
    </row>
    <row r="397" spans="1:7" s="33" customFormat="1" ht="14.25">
      <c r="A397" s="53"/>
      <c r="B397" s="54"/>
      <c r="C397" s="55"/>
      <c r="D397" s="55"/>
      <c r="E397" s="55"/>
      <c r="F397" s="55"/>
      <c r="G397" s="55"/>
    </row>
    <row r="398" spans="1:7" s="33" customFormat="1" ht="14.25">
      <c r="A398" s="53"/>
      <c r="B398" s="54"/>
      <c r="C398" s="55"/>
      <c r="D398" s="55"/>
      <c r="E398" s="55"/>
      <c r="F398" s="55"/>
      <c r="G398" s="55"/>
    </row>
    <row r="399" spans="1:7" s="33" customFormat="1" ht="14.25">
      <c r="A399" s="53"/>
      <c r="B399" s="54"/>
      <c r="C399" s="55"/>
      <c r="D399" s="55"/>
      <c r="E399" s="55"/>
      <c r="F399" s="55"/>
      <c r="G399" s="55"/>
    </row>
    <row r="400" spans="1:7" s="33" customFormat="1" ht="14.25">
      <c r="A400" s="53"/>
      <c r="B400" s="54"/>
      <c r="C400" s="55"/>
      <c r="D400" s="55"/>
      <c r="E400" s="55"/>
      <c r="F400" s="55"/>
      <c r="G400" s="55"/>
    </row>
    <row r="401" spans="1:7" s="33" customFormat="1" ht="14.25">
      <c r="A401" s="53"/>
      <c r="B401" s="54"/>
      <c r="C401" s="55"/>
      <c r="D401" s="55"/>
      <c r="E401" s="55"/>
      <c r="F401" s="55"/>
      <c r="G401" s="55"/>
    </row>
    <row r="402" spans="1:7" s="33" customFormat="1" ht="14.25">
      <c r="A402" s="53"/>
      <c r="B402" s="54"/>
      <c r="C402" s="55"/>
      <c r="D402" s="55"/>
      <c r="E402" s="55"/>
      <c r="F402" s="55"/>
      <c r="G402" s="55"/>
    </row>
    <row r="403" spans="1:7" s="33" customFormat="1" ht="14.25">
      <c r="A403" s="53"/>
      <c r="B403" s="54"/>
      <c r="C403" s="55"/>
      <c r="D403" s="55"/>
      <c r="E403" s="55"/>
      <c r="F403" s="55"/>
      <c r="G403" s="55"/>
    </row>
    <row r="404" spans="1:7" s="33" customFormat="1" ht="14.25">
      <c r="A404" s="53"/>
      <c r="B404" s="54"/>
      <c r="C404" s="55"/>
      <c r="D404" s="55"/>
      <c r="E404" s="55"/>
      <c r="F404" s="55"/>
      <c r="G404" s="55"/>
    </row>
    <row r="405" spans="1:7" s="33" customFormat="1" ht="14.25">
      <c r="A405" s="53"/>
      <c r="B405" s="54"/>
      <c r="C405" s="55"/>
      <c r="D405" s="55"/>
      <c r="E405" s="55"/>
      <c r="F405" s="55"/>
      <c r="G405" s="55"/>
    </row>
    <row r="406" spans="1:7" s="33" customFormat="1" ht="14.25">
      <c r="A406" s="53"/>
      <c r="B406" s="54"/>
      <c r="C406" s="55"/>
      <c r="D406" s="55"/>
      <c r="E406" s="55"/>
      <c r="F406" s="55"/>
      <c r="G406" s="55"/>
    </row>
    <row r="407" spans="1:7" s="33" customFormat="1" ht="14.25">
      <c r="A407" s="53"/>
      <c r="B407" s="54"/>
      <c r="C407" s="55"/>
      <c r="D407" s="55"/>
      <c r="E407" s="55"/>
      <c r="F407" s="55"/>
      <c r="G407" s="55"/>
    </row>
    <row r="408" spans="1:7" s="33" customFormat="1" ht="14.25">
      <c r="A408" s="53"/>
      <c r="B408" s="54"/>
      <c r="C408" s="55"/>
      <c r="D408" s="55"/>
      <c r="E408" s="55"/>
      <c r="F408" s="55"/>
      <c r="G408" s="55"/>
    </row>
    <row r="409" spans="1:7" s="33" customFormat="1" ht="14.25">
      <c r="A409" s="53"/>
      <c r="B409" s="54"/>
      <c r="C409" s="55"/>
      <c r="D409" s="55"/>
      <c r="E409" s="55"/>
      <c r="F409" s="55"/>
      <c r="G409" s="55"/>
    </row>
    <row r="410" spans="1:7" s="33" customFormat="1" ht="14.25">
      <c r="A410" s="53"/>
      <c r="B410" s="54"/>
      <c r="C410" s="55"/>
      <c r="D410" s="55"/>
      <c r="E410" s="55"/>
      <c r="F410" s="55"/>
      <c r="G410" s="55"/>
    </row>
    <row r="411" spans="1:7" s="33" customFormat="1" ht="14.25">
      <c r="A411" s="53"/>
      <c r="B411" s="54"/>
      <c r="C411" s="55"/>
      <c r="D411" s="55"/>
      <c r="E411" s="55"/>
      <c r="F411" s="55"/>
      <c r="G411" s="55"/>
    </row>
    <row r="412" spans="1:7" s="33" customFormat="1" ht="14.25">
      <c r="A412" s="53"/>
      <c r="B412" s="54"/>
      <c r="C412" s="55"/>
      <c r="D412" s="55"/>
      <c r="E412" s="55"/>
      <c r="F412" s="55"/>
      <c r="G412" s="55"/>
    </row>
  </sheetData>
  <mergeCells count="4">
    <mergeCell ref="A1:G1"/>
    <mergeCell ref="A2:G2"/>
    <mergeCell ref="A18:G18"/>
    <mergeCell ref="A47:G47"/>
  </mergeCells>
  <pageMargins left="0.7" right="0.7" top="0.75" bottom="0.75" header="0.3" footer="0.3"/>
  <pageSetup orientation="portrait" horizontalDpi="0" verticalDpi="0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คปสอ</vt:lpstr>
      <vt:lpstr>คปสอ!Print_Area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nisakorn</dc:creator>
  <cp:lastModifiedBy>Lenovo</cp:lastModifiedBy>
  <cp:lastPrinted>2016-08-15T09:29:26Z</cp:lastPrinted>
  <dcterms:created xsi:type="dcterms:W3CDTF">2016-01-05T02:15:13Z</dcterms:created>
  <dcterms:modified xsi:type="dcterms:W3CDTF">2016-08-16T07:30:55Z</dcterms:modified>
</cp:coreProperties>
</file>