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ภาพCUPรวม3จุดยืน" sheetId="1" r:id="rId1"/>
    <sheet name="KQA" sheetId="2" r:id="rId2"/>
    <sheet name="สุขศาลา" sheetId="3" r:id="rId3"/>
    <sheet name="FCT" sheetId="4" r:id="rId4"/>
    <sheet name="เกณฑ์ประเมินสุขศาลาของตำบล" sheetId="5" r:id="rId5"/>
  </sheets>
  <definedNames/>
  <calcPr fullCalcOnLoad="1"/>
</workbook>
</file>

<file path=xl/sharedStrings.xml><?xml version="1.0" encoding="utf-8"?>
<sst xmlns="http://schemas.openxmlformats.org/spreadsheetml/2006/main" count="532" uniqueCount="479">
  <si>
    <t>หัวข้อที่</t>
  </si>
  <si>
    <t>กิจกรรมดำเนินงาน</t>
  </si>
  <si>
    <t>น้ำหนัก
(ร้อยละ)</t>
  </si>
  <si>
    <t>ผลการดำเนินงาน 6 โรค 1 ภัย</t>
  </si>
  <si>
    <t>TB</t>
  </si>
  <si>
    <t>Stroke</t>
  </si>
  <si>
    <t>Stemi</t>
  </si>
  <si>
    <t>OV/CCA</t>
  </si>
  <si>
    <t>ภัยสุขภาพ</t>
  </si>
  <si>
    <t>รวม</t>
  </si>
  <si>
    <t>ค่าเฉลี่ย</t>
  </si>
  <si>
    <t>ค่าเฉลี่ย*น้ำหนัก</t>
  </si>
  <si>
    <t>หมวด P ลักษณะสำคัญขององค์กร</t>
  </si>
  <si>
    <t>ทบทวนวิเคราะห์ ลักษณะสำคัญขององค์กร ได้แก่ คน เงิน ของ</t>
  </si>
  <si>
    <t>บทบาทภารกิจขององค์กร</t>
  </si>
  <si>
    <t xml:space="preserve">บริบทของพื้นที่ในการจัดการโรคที่เป็นปัญหาของพื้นที่ </t>
  </si>
  <si>
    <t xml:space="preserve">หมวด 1 หมวดการนำองค์กร  </t>
  </si>
  <si>
    <t xml:space="preserve">ผู้บริหารขององค์กรที่มีการกำหนดวิสัยทัศน์ พันธกิจ ประเด็นยุทธศาสตร์ เป้าประสงค์ (ต้องมีการระบุในการจัดการ 6 โรค 1 ภัย)  </t>
  </si>
  <si>
    <t>การสื่อสารถ่ายทอด Deploy สู่การปฏิบัติ ในการจัดการ 6 โรค 1 ภัย</t>
  </si>
  <si>
    <t>ผู้บริหารขององค์กร สนับสนุนทรัพยากรการดำเนินการ</t>
  </si>
  <si>
    <t xml:space="preserve">หมวด 2 การวางแผนยุทธศาสตร์  </t>
  </si>
  <si>
    <t xml:space="preserve">กระบวนการจัดทำกลยุทธ์และการวิเคราะห์ข้อมูล </t>
  </si>
  <si>
    <t xml:space="preserve">วัตถุประสงค์เชิงกลยุทธ์ที่ตอบสนองความท้าทายและครอบคลุม ข้อมูลพื้นฐานของ คปสอ. </t>
  </si>
  <si>
    <t xml:space="preserve">การถ่ายทอดกลยุทธ์สู่การปฏิบัติ </t>
  </si>
  <si>
    <t xml:space="preserve">การวางแผนและจัดสรรทรัพยากร </t>
  </si>
  <si>
    <t xml:space="preserve">การคาดการณ์ การวัดผล และติดตามความก้าวหน้า </t>
  </si>
  <si>
    <t xml:space="preserve">หมวด 3 ลูกค้า ผู้รับบริการ ผู้มีส่วนได้เสีย  </t>
  </si>
  <si>
    <t xml:space="preserve">การรับฟัง/เรียนรู้ความต้องการและความคาดหวังและกำหนดแนวทางตอบสนองของผู้รับบริการแต่ละกลุ่ม (6 โรค 1 ภัย) </t>
  </si>
  <si>
    <t xml:space="preserve">การสร้างความสัมพันธ์ ช่องทางการติดต่อ การจัดการคำร้องเรียน </t>
  </si>
  <si>
    <t>การประเมินความพึงพอใจและไม่พึงพอใจ การรับข้อมูลป้อนกลับ การนำมาปรับปรุง (มีการประเมินและปรับปรุงอย่างน้อย 1 เรื่อง)</t>
  </si>
  <si>
    <t xml:space="preserve">การคุ้มครองสิทธิผู้ป่วยโดยทั่วไป </t>
  </si>
  <si>
    <t xml:space="preserve">หมวด 4 การวัดวิเคราะห์และจัดการความรู้  </t>
  </si>
  <si>
    <t>ระบบการวัดผลการดำเนินงานยุทธศาสตร์</t>
  </si>
  <si>
    <t>การจัดการเทคโนโลยีและสารสนเทศ</t>
  </si>
  <si>
    <t>การวิเคราะห์ข้อมูลและการทบทวนผลการดำเนินงาน</t>
  </si>
  <si>
    <t>มีการดำเนินการจัดการความรู้ตามเกณฑ์ PMQA เกิดผลงาน (CQI, KM, R2R, วิจัย) นำมาพัฒนาระบบงาน 6 โรค 1 ภัย</t>
  </si>
  <si>
    <t xml:space="preserve">หมวด 5 บริหารทรัพยากรบุคคล : </t>
  </si>
  <si>
    <t>สมรรถนะผู้ปฏิบัติงาน</t>
  </si>
  <si>
    <t>สิ่งแวดล้อมบรรยากาศการปฏิบัติงาน</t>
  </si>
  <si>
    <t>ประเมินความผูกพันและความพึงพอใจของผู้ให้บริการ</t>
  </si>
  <si>
    <t xml:space="preserve">หมวด 6 การจัดกระบวนการ  </t>
  </si>
  <si>
    <t xml:space="preserve">กระบวนการสร้างคุณค่า  </t>
  </si>
  <si>
    <t xml:space="preserve">กระบวนการสนับสนุน  </t>
  </si>
  <si>
    <t>การสนับสนุนการมีส่วนร่วมของชุมชน และท้องถิ่น</t>
  </si>
  <si>
    <t xml:space="preserve">ตัวชี้วัดผลลัพธ์การดำเนินการหมวด 1  </t>
  </si>
  <si>
    <t xml:space="preserve">: ระดับความเชื่อมั่นของทีมนำในการนำของคณะกรรมการ คปสอ. </t>
  </si>
  <si>
    <t xml:space="preserve">: ระดับการรับรู้ของบุคลากรในแผนยุทธศาสตร์ขององค์กร </t>
  </si>
  <si>
    <t xml:space="preserve">ตัวชี้วัดผลลัพธ์การดำเนินการหมวด 3 </t>
  </si>
  <si>
    <t>: ระดับความพึงพอใจและไม่พึงพอใจของผู้รับบริการ (เกณฑ์ความ  พึงพอใจที่กำหนด อย่างน้อยร้อยละ 85 เกณฑ์ &gt; 85 = 5 คะแนน )</t>
  </si>
  <si>
    <t xml:space="preserve">ตัวชี้วัดผลลัพธ์การดำเนินการหมวด 4  </t>
  </si>
  <si>
    <t>: มี  Explicit  Knowledge  6 โรค 1 ภัย ระดับ CUP</t>
  </si>
  <si>
    <t xml:space="preserve">ตัวชี้วัดผลลัพธ์การดำเนินการหมวด 5  </t>
  </si>
  <si>
    <t xml:space="preserve">: ระดับความพึงพอใจของผู้ให้บริการ 6 โรค 1 ภัย อย่างน้อยร้อยละ 70 </t>
  </si>
  <si>
    <t xml:space="preserve">ตัวชี้วัดผลลัพธ์การดำเนินการหมวด 6  </t>
  </si>
  <si>
    <t xml:space="preserve">จัดทำคุณภาพมาตรฐานในการจัดการโรคและภัยสุขภาพสำคัญของจังหวัด (6โรค 1 ภัย)ตามเกณฑ์คุณภาพที่จังหวัดกำหนด KQA (Kalasin  Qaulity  Award)   </t>
  </si>
  <si>
    <t xml:space="preserve">เครื่องมือประเมินผลการดำเนินงาน
</t>
  </si>
  <si>
    <t xml:space="preserve"> ปี 2559  คปสอ.....................................อำเภอ...............................จังหวัดกาฬสินธุ์</t>
  </si>
  <si>
    <t>ผลรวมของค่าคะแนนเฉลี่ย*น้ำหนัก</t>
  </si>
  <si>
    <t>ผลรวมของค่าแนนเฉลี่ยถ่วงน้ำหนัก</t>
  </si>
  <si>
    <t>ระดับ</t>
  </si>
  <si>
    <t>กระบวนการดูแลผู้ป่วย                                 • มีกระบวนการดูแลที่สอดคล้องปัญหาของผู้ป่วย โดยคำนึงถึงมาตรฐานวิชาชีพ ความปลอดภัย การเข้าถึง การมีส่วนร่วมของผู้ป่วยและครอบครัว ในทุกขั้นตอนของการดูแล</t>
  </si>
  <si>
    <t xml:space="preserve">1.การจัดทำ Flow chartการดูแลผู้ป่วยรายโรค แต่ละระดับการบริการอ้างอิงตามมาตรฐานการดูแลผู้ป่วย 6 ขั้นตอน หรือมาตรฐานของรพ.สต. สุขศาลา, CPG ในการดูแลรายโรคเชื่อมโยงทุกระดับ </t>
  </si>
  <si>
    <t xml:space="preserve">2.มีการออกแบบและสร้างสรรค์นวัตกรรมสำหรับกระบวนการทำงานเพื่อตอบสนองข้อกำหนด / ความคาดหวังสำคัญข้างต้น โดยคำนึงถึงความปลอดภัยของผู้ป่วย หลักฐานทางวิชาการ มาตรฐานวิชาชีพ เทคโนโลยีใหม่ๆ ความรู้ขององค์กร/เครือข่าย </t>
  </si>
  <si>
    <t>4..สาธารณสุขอำเภอมีกระบวนการสนับสนุนที่สร้างคุณค่าให้แต่ละรายโรคมีประสิทธิภาพเพิ่มขึ้นในด้านใดและอย่างไร</t>
  </si>
  <si>
    <t>3.มีการเตรียมพร้อมต่อภาวะฉุกเฉินหรือภัยพิบัติ ใช้ความร่วมมือและศักยภาพของเครือข่ายเพื่อให้เกิด ความต่อเนื่องของการให้บริการ เมื่อเกิดปัญหาขึ้น</t>
  </si>
  <si>
    <t>มีการดำเนินงานตามกระบวนการสร้างคุณค่าตามเกณฑ์ที่กำหนด ดังนี้</t>
  </si>
  <si>
    <t>มีการดำเนินงานตามกระบวนการสนับสนุนตามเกณฑ์ที่กำหนด ดังนี้</t>
  </si>
  <si>
    <t>เกณฑ์การประเมินให้คะแนน CUP เทียบระดับความสำเร็จ</t>
  </si>
  <si>
    <t>เกณฑ์การกรอกคะแนน  1 = ดำเนินการเสร็จครบเรียบร้อย,  0.5 = มีการดำเนินการแต่ยังไม่แล้วเสร็จครบ, 0 = ไม่มีผลการดำเนินการ</t>
  </si>
  <si>
    <t>HT</t>
  </si>
  <si>
    <t>DM</t>
  </si>
  <si>
    <t>ระดับความสำเร็จ</t>
  </si>
  <si>
    <t>ลำดับ</t>
  </si>
  <si>
    <t>เกณฑ์ KPI</t>
  </si>
  <si>
    <t>เกณฑ์การให้คะแนน</t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</si>
  <si>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ต่ำกว่าร้อยละ</t>
    </r>
    <r>
      <rPr>
        <sz val="16"/>
        <color indexed="8"/>
        <rFont val="TH SarabunIT๙"/>
        <family val="2"/>
      </rPr>
      <t xml:space="preserve"> 60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</si>
  <si>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60-69.99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</si>
  <si>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70-79.99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</si>
  <si>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 xml:space="preserve">ร้อยละ 80-89.99 </t>
    </r>
  </si>
  <si>
    <r>
      <t>ร้อยละของตำบลที่มีสุขศาลาผ่านเกณฑ์การพัฒนาคุณภาพมาตรฐานสุขศาลาการรับรอง เป็นระดับ เพชร 1 แห่งและผ่านการรับรอง เป็นระดับ ทอง 1 แห่ง</t>
    </r>
    <r>
      <rPr>
        <sz val="16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>ร้อยละ 90 ขึ้นไป</t>
    </r>
  </si>
  <si>
    <t>ร้อยละของตำบลที่มีสุขศาลาผ่านเกณฑ์ของการพัฒนาคุณภาพมาตรฐานสุขศาลา</t>
  </si>
  <si>
    <t>เครื่องมือประเมิน</t>
  </si>
  <si>
    <t>หมวด</t>
  </si>
  <si>
    <t>เกณฑ์/ตัวชี้วัด</t>
  </si>
  <si>
    <t>คำอธิบายตัวชี้วัด / การให้คะแนน</t>
  </si>
  <si>
    <t>เต็ม</t>
  </si>
  <si>
    <t>ได้</t>
  </si>
  <si>
    <t>วิธีประเมิน/แหล่งข้อมูล</t>
  </si>
  <si>
    <t>ก. โครงสร้าง อาคาร  (100 คะแนน)</t>
  </si>
  <si>
    <t xml:space="preserve">1. มีอาคาร สถานที่        ที่เหมาะสมพร้อมให้บริการ </t>
  </si>
  <si>
    <t xml:space="preserve">  1.1 ที่ตั้งแยกเป็นสัดส่วนเอกเทศ</t>
  </si>
  <si>
    <t>ดูข้อมูลเชิงประจักษ์/สอบถาม</t>
  </si>
  <si>
    <t xml:space="preserve">     10 คะแนน = ที่ตั้งอยู่ในที่สาธารณะเป็นเอกเทศ หรือรวมกับสาธารณะสถานอื่น  </t>
  </si>
  <si>
    <t xml:space="preserve">     5 คะแนน = ที่ตั้งอยู่ในที่เอกชนเป็นเอกเทศ</t>
  </si>
  <si>
    <t xml:space="preserve">     2 คะแนน = ที่ตั้งอยูในที่เอกชนรวมกับบ้านส่วนตัว</t>
  </si>
  <si>
    <t xml:space="preserve"> </t>
  </si>
  <si>
    <t>1.2 ตัวอาคารมั่นคง แข็งแรง</t>
  </si>
  <si>
    <t xml:space="preserve">    5 คะแนน = อาคารสถานที่มีพื้น ฝาผนัง เพดาน ทำด้วยวัสดุคงทนสภาพ  มีการแบ่งพื้นที่ใช้สอยเป็นสัดส่วน มีสภาพสะอาด </t>
  </si>
  <si>
    <t xml:space="preserve">    4 คะแนน = อาคารสถานที่มีพื้น ฝาผนัง  ทำด้วยวัสดุคงทนสภาพ ไม่มีเพดาน มีสภาพสะอาด มีการแบ่งพื้นที่ใช้สอยเป็นสัดส่วน </t>
  </si>
  <si>
    <t xml:space="preserve">    3 คะแนน = อาคารสถานที่มีพื้น   ทำด้วยวัสดุคงทนสภาพ ไม่มีเพดาน  ไม่มีการแบ่งพื้นที่ใช้สอยเป็นสัดส่วน</t>
  </si>
  <si>
    <t>1.3 ป้ายและหน้าจั่วที่แสดงสัญญลักษณ์โดยใช้โลโก้สุขศาลากาฬสินธุ์</t>
  </si>
  <si>
    <t xml:space="preserve">  5 คะแนน = มีป้ายและหน้าจั่วสัญญลักษณ์สุขศาลากาฬสินธุ์ ทำด้วยวัสดุคงทนสภาพ แสดงไว้ด้านหน้าสุขศาลา มีขนาดเท่ากับจั่วของอาคาร สีสรรสวยงาม</t>
  </si>
  <si>
    <t xml:space="preserve">  3 คะแนน =  มีป้ายและหน้าจั่วสัญญลักษณ์สุขศาลากาฬสินธุ์ ทำด้วยวัสดุคงทนสภาพ แสดงไว้ด้านหน้าสุขศาลา มีขนาดเล็กกว่าจั่วของอาคาร</t>
  </si>
  <si>
    <t xml:space="preserve">1.4 ห้องน้ำ ห้องส้วม </t>
  </si>
  <si>
    <t xml:space="preserve">     1.4.1 ห้องน้ำ ห้องส้วม  เครื่องสุขภัณฑ์ มีความสะอาด ไม่มีกลิ่นเหม็น  ไม่มีคราบสกปรก  ไม่มีหยากไย่</t>
  </si>
  <si>
    <t>ดูข้อมูลเชิงประจักษ์/สอบถาม/ดม</t>
  </si>
  <si>
    <t xml:space="preserve">     1.4.2 การระบายอากาศ และแสงสว่างภายในห้องส้วม</t>
  </si>
  <si>
    <t>ดูข้อมูลเชิงประจักษ์</t>
  </si>
  <si>
    <t xml:space="preserve">   5 คะแนน = มีการระบายอากาศดี และมีแสงสว่างเพียงพอ สามารถมองเห็นได้ชัดเจน</t>
  </si>
  <si>
    <t xml:space="preserve">  4 คะแนน = มีแสงสว่างเพียงพอสามารถมองเห็นได้ชัดเจน แต่การระบายอากาศไม่ดี </t>
  </si>
  <si>
    <t xml:space="preserve">  3 คะแนน =  มีการระบายอากาศที่ดี แต่แสงสว่างไม่เพียงพอ</t>
  </si>
  <si>
    <t xml:space="preserve">  2 คะแนน = ไม่มีแสงสว่างเพียงพอ และการระบายอากาศไม่ดี</t>
  </si>
  <si>
    <t xml:space="preserve">     1.4.3 อ่างล้างมือ </t>
  </si>
  <si>
    <t>5 คะแนน = มีอ่างล้างมือ มีสภาพสะอาด อยู่ในสภาพดี มีสบูสำหรับล้างมือ</t>
  </si>
  <si>
    <t>3 คะแนน = มีอ่างล้างมือ มีสภาพสะอาด อยู่ในสภาพดี มีสบูสำหรับล้างมือ</t>
  </si>
  <si>
    <t xml:space="preserve">2 คะแนน = มีอ่างล้างมือ มีสภาพสะอาด อยู่ในสภาพชำรุด </t>
  </si>
  <si>
    <t xml:space="preserve">      </t>
  </si>
  <si>
    <t>0 คะแนน = ไม่มีอ่างล้างมือ</t>
  </si>
  <si>
    <t xml:space="preserve">      1.4.4 ขัน และ ภาชนะเก็บกักน้ำในห้องส้วม</t>
  </si>
  <si>
    <t xml:space="preserve"> 5  คะแนน = สภาพสะอาด อยู่ในสภาพดี ไม่รั่วซึม ไม่มีลูกน้ำในภาชนะเก็บกักน้ำ</t>
  </si>
  <si>
    <t xml:space="preserve"> 3  คะแนน = สภาพสะอาด อยู่ในสภาพดี ไม่รั่วซึม    มีลูกน้ำในภาชนะเก็บกักน้ำ</t>
  </si>
  <si>
    <t xml:space="preserve"> 1 คะแนน = สภาพสกปรก หรือชำรุด หรือมีลูกน้ำในภาชนะเก็บกักน้ำ</t>
  </si>
  <si>
    <t xml:space="preserve">      1.4.5 ห้องส้วมแยกเพศชาย/หญิง</t>
  </si>
  <si>
    <t xml:space="preserve"> 5 คะแนน = ห้องส้วมแยกเพศ ชาย/หญิง</t>
  </si>
  <si>
    <t xml:space="preserve"> 3 คะแนน = ห้องส้วมไม่แยกเพศชาย/หญิง</t>
  </si>
  <si>
    <t xml:space="preserve"> 2. การกำจัดขยะ</t>
  </si>
  <si>
    <t xml:space="preserve">    2.1  การคัดแยกขยะและขยะติดเชื้อ</t>
  </si>
  <si>
    <t xml:space="preserve"> 5 คะแนน = มีการคัดแยกขยะ และรวบรวมขยะติดเชื้อส่งต่อรพ.สต. นำไปกำจัดตามระบบ ติดป้ายบอกชัดเจน</t>
  </si>
  <si>
    <t xml:space="preserve"> 3  คะแนน = มีการคัดแยกขยะ และรวบรวมขยะส่งกำจัดโดยเทศบาล/อบต.</t>
  </si>
  <si>
    <t xml:space="preserve">  2 คะแนน = มีการคัดแยกขยะนำไปกำจัดเองโดยอสม.</t>
  </si>
  <si>
    <t xml:space="preserve"> 0 คะแนน =  ไม่มีการคัดแยกขยะ </t>
  </si>
  <si>
    <t xml:space="preserve">   2.2 ภาชนะรองรับขยะและขยะติดเชื้อ</t>
  </si>
  <si>
    <t xml:space="preserve"> 5 คะแนน = มีภาชนะรองรับขยะที่สะอาด ไม่รั่วซึม มีฝาปิด มีการปกกันสัตว์คุ้ยเขี่ย </t>
  </si>
  <si>
    <t xml:space="preserve"> 3 คะแนน = มีภาชนะรองรับขยะ แต่ไม่มีฝาปิด</t>
  </si>
  <si>
    <t xml:space="preserve"> 0 คะแนน =  ไม่มีภาชนะรองรับขยะ หรือ มีแต่ชำรุด </t>
  </si>
  <si>
    <t xml:space="preserve">3. การแสดงข้อมูลพื้นฐาน </t>
  </si>
  <si>
    <t xml:space="preserve">    3.1 ผังโครงสร้างคณะทำงาน</t>
  </si>
  <si>
    <t xml:space="preserve">  10 คะแนน =  มีป้ายแสดงผังโครงสร้างพร้อมภาพถ่ายของคณะทำงาน ติดไว้ในสุขศาลา สามารถมองเห็นชัดเจน</t>
  </si>
  <si>
    <t xml:space="preserve">  5 คะแนน = มีป้ายแสดงผังโครงสร้างของคณะทำงานติดไว้ในสุขศาลา </t>
  </si>
  <si>
    <t xml:space="preserve">  3 คะแนน =  มีเอกสารผังแสดงโครงสร้างของคณะทำงาน</t>
  </si>
  <si>
    <t xml:space="preserve"> 0 คะแนน = ไม่มีผังหรือเอกสารแสดงโครงสร้างของคณะทำงาน</t>
  </si>
  <si>
    <t xml:space="preserve">    3.2 แผนที่เดินดิน</t>
  </si>
  <si>
    <t xml:space="preserve">  5 คะแนน =  มีการจัดทำแผนที่เดินดินของชุมชนและจัดทำเป็นผังติดไว้ในที่เหมาะสม  และมีการนำไปใช้ประโยชน์</t>
  </si>
  <si>
    <t xml:space="preserve">  3 คะแนน = มีการจัดทำแผนที่เดินดินของชุมชน แต่ไม่ได้นำไปใช้ประโยชน์</t>
  </si>
  <si>
    <t xml:space="preserve"> 0 คะแนน = ไม่มีการจัดทำแผนที่เดินดินของชุมชน</t>
  </si>
  <si>
    <t xml:space="preserve">    3.3 ป้ายแสดงข้อมูลที่จำเป็น</t>
  </si>
  <si>
    <t xml:space="preserve">   5 คะแนน =  มีการจัดทำป้าย แสดงข้อมูลสถานะภาพ ข้อมูลประชากรกลุ่มเป้าหมายในการดูแลเป็นพิเศษ เป็นปัจจุบันและนำไปใช้ประโยชน์</t>
  </si>
  <si>
    <t xml:space="preserve">   3 คะแนน =  มีการจัดทำป้าย แสดงข้อมูลสถานะสุขภาพ ข้อมูลประชากร และกลุ่มกลุ่มเป้าหมายในการดูแลเป็นพิเศษ แต่ไม่ได้นำไปใช้ประโยชน์</t>
  </si>
  <si>
    <t xml:space="preserve">   0 คะแนน =  ไม่มีการจัดทำป้าย แสดงข้อมูลสถานะสุขภาพ ข้อมูลประชากร และกลุ่มกลุ่มเป้าหมายในการดูแลเป็นพิเศษ </t>
  </si>
  <si>
    <t xml:space="preserve">    3.4 ป้ายให้ ความรู้ ประชาสัมพันธ์</t>
  </si>
  <si>
    <t xml:space="preserve">  5 คะแนน = มีการจัดทำป้ายให้สุขศึกษา ความรู้  โรคตามฤดูกาลเพื่อการประชาสัมพันธ์</t>
  </si>
  <si>
    <t xml:space="preserve">  3  คะแนน = มีการจัดทำป้ายให้สุขศึกษา ความรู้  แต่ไม่เป็นปัจจุบัน มากกว่า 2 ปี </t>
  </si>
  <si>
    <t xml:space="preserve">  0  คะแนน  =  ไม่มีการจัดทำป้ายประชาสัมพันธ์  </t>
  </si>
  <si>
    <t xml:space="preserve"> 4. พื้นที่จัดกิจกรรมของสุขศาลา</t>
  </si>
  <si>
    <t xml:space="preserve"> 4.1การปรับปรุงข้อมูลของชุมชน</t>
  </si>
  <si>
    <t xml:space="preserve">    5 คะแนน  =  มีการปรับปรุงข้อมูลของชุมชนที่เป็นปัจจุบัน</t>
  </si>
  <si>
    <t xml:space="preserve">    0  คะแนน  =  ไม่มีการปรับปรุงข้อมูลของชุมชนให้เป็นปัจจุบัน </t>
  </si>
  <si>
    <t xml:space="preserve">  4.2 การกำหนดพื้นที่ และความเหมาะสมของพื้นที่เพื่อดำเนินกิจกรรมของชุมชน</t>
  </si>
  <si>
    <t xml:space="preserve">    5  คะแนน  =  มีการกำหนดพื้นที่และมีความเหมาะสมต่อการแลกเปลี่ยนเรียนรู้ และทำกิจกรรมของชุมชน</t>
  </si>
  <si>
    <t xml:space="preserve">    3 คะแนน  =  มีการกำหนดพื้นที่ แต่ไม่เหมาะสมในการแลกเปลี่ยนเรียนรู้</t>
  </si>
  <si>
    <t xml:space="preserve">    0  คะแนน  =  ไม่มีการกำหนดพื้นที่  ที่เหมาะสมต่อการแลกเปลี่ยนเรียนรู้  </t>
  </si>
  <si>
    <t>มีวัสดุ อุปกรณ์ ที่เหมาะสมและจำเป็นสำหรับการให้บริการ ที่ สุขศาลา</t>
  </si>
  <si>
    <t>(ตามภาคผนวก๑)</t>
  </si>
  <si>
    <t xml:space="preserve">    10  คะแนน  = มีวัสดุ อุปกรณ์ ที่เหมาะสมและจำเป็น ครบทุกรายการ</t>
  </si>
  <si>
    <t xml:space="preserve">    5 คะแนน  =  มีวัสดุ อุปกรณ์ ที่เหมาะสมและจำเป็น 5 - 8 รายการ</t>
  </si>
  <si>
    <t xml:space="preserve">    0  คะแนน  =  มีวัสดุ อุปกรณ์ ที่เหมาะสมและจำเป็น น้อยกว่า 5 รายการ</t>
  </si>
  <si>
    <t>ข. การบริหารจัดการและการมีส่วนร่วม (100 คะแนน)</t>
  </si>
  <si>
    <t xml:space="preserve">1. มีโครงสร้างคณะทำงานการดำเนินงานสุขศาลา              </t>
  </si>
  <si>
    <t xml:space="preserve">1.1 มีคำสั่งแต่งตั้งคณะทำงาน/คณะกรรมการดำเนินงานสุขศาลา   </t>
  </si>
  <si>
    <t xml:space="preserve"> - ดูจากเอกสารคำสั่ง               </t>
  </si>
  <si>
    <t xml:space="preserve">    2 คะแนน = มีกรรมการเฉพาะ กลุ่ม อสม. </t>
  </si>
  <si>
    <t>สอบถาม</t>
  </si>
  <si>
    <t xml:space="preserve">    3 คะแนน = มีกรรมการที่เป็น อสม. และกำนัน ผู้ใหญ่บ้าน และจากองค์กรปกครองส่วนท้องถิ่น </t>
  </si>
  <si>
    <t xml:space="preserve">    5 คะแนน = มีกรรมการเฉพาะ ที่เป็น อสม. กำนัน ผู้ใหญ่บ้าน จากองค์กรปกครองส่วนท้องถิ่น และตัวแทนกลุ่ม องค์กรในชุมชน</t>
  </si>
  <si>
    <t>- ดูจากบันทึกการประชุม ของสุขศาลา</t>
  </si>
  <si>
    <t xml:space="preserve">    2 คะแนน = ประชุม 3 เดือนขึ้นไป ต่อครั้ง  </t>
  </si>
  <si>
    <t xml:space="preserve"> - สอบถาม กรรมการ</t>
  </si>
  <si>
    <t xml:space="preserve">    3 คะแนน = ประชุม 2 - 3 เดือน ต่อครั้ง </t>
  </si>
  <si>
    <t xml:space="preserve">    5 คะแนน = ประชุม อย่างน้อยเดือนละครั้ง  </t>
  </si>
  <si>
    <t>2.มีการแบ่งบทบาทหน้าที่ของ อสม.</t>
  </si>
  <si>
    <t>2.1.มีการแบ่งบทบาทหน้าที่ของ อสม.ในการทำงานและบทบาทหน้าที่ของกรรมการอย่างชัดเจน</t>
  </si>
  <si>
    <t xml:space="preserve">   2 คะแนน = มีการแบ่งบทบาทหน้าที่ของ ของกรรมการ  อสม.แต่ไม่ได้ดำเนินการตามหน้าที่ อย่างชัดเจน </t>
  </si>
  <si>
    <t xml:space="preserve">    5 คะแนน = มีการแบ่งบทบาทหน้าที่ของ ของ อสม. และดำเนินการตามหน้าที่ อย่างชัดเจน </t>
  </si>
  <si>
    <t>3.มีการจัดศูนย์</t>
  </si>
  <si>
    <t>3.1 มีป้ายศูนย์ประสานงาน โครงการ 3ดี ระดับหมู่บ้าน/ชุมชน เหมาะสมชัดเจน</t>
  </si>
  <si>
    <t xml:space="preserve">ดู ป้ายศูนย์ประสานงาน </t>
  </si>
  <si>
    <t xml:space="preserve">ประสานงาน </t>
  </si>
  <si>
    <t xml:space="preserve">3.2 มีคำสั่งคณะทำงาน/คณะกรรมการ 3 ดี ระดับหมู่บ้านชุมชน </t>
  </si>
  <si>
    <t>โครงการ 3ดี</t>
  </si>
  <si>
    <t xml:space="preserve">โครงการ 3ดี </t>
  </si>
  <si>
    <t>3.3 คณะทำงาน 3 ดี มีการประชุม ปรึกษาหารือ อย่างสม่ำเสมอ</t>
  </si>
  <si>
    <t xml:space="preserve"> - ดูบันทึกการประชุม 3 ดี</t>
  </si>
  <si>
    <t xml:space="preserve">ระดับหมู่บ้าน/ชุมชน </t>
  </si>
  <si>
    <t>- ดูจากเอกสารคำสั่ง ที่ลงนามอนุมัติแล้ว</t>
  </si>
  <si>
    <t>- สอบถามคณะกรรมการ/อสม./ประชาชน</t>
  </si>
  <si>
    <t xml:space="preserve">3.4 มีข้อมูลที่จำเป็นในการขับเคลื่อนโครงการกาฬสินธุ์ 3 ดี </t>
  </si>
  <si>
    <t xml:space="preserve">     3 คะแนน = มีการรวบรวมข้อมูลแผนชุมชน ไม่ครบทุกหมวดงบประมาณได้แก่แผน 3 ดี/ แผนกองทุนสุขภาพ/ แผน อปท. </t>
  </si>
  <si>
    <t>เอกสาร แฟ้ม ป้ายแสดง แผนงานโครงการ</t>
  </si>
  <si>
    <t xml:space="preserve">     5 คะแนน = มีการรวบรวมข้อมูลแผนชุมชน ครบทุกหมวดงบประมาณได้แก่แผน 3 ดี/ แผนกองทุนสุขภาพ/ แผน อปท. </t>
  </si>
  <si>
    <t xml:space="preserve">3.5 มีการสื่อสาร ประชาสัมพันธ์ กติกาชุมชน และวาระจังหวัด </t>
  </si>
  <si>
    <t>ป้ายประชาสัมพันธ์ กติกา</t>
  </si>
  <si>
    <t xml:space="preserve">    2 คะแนน = มีการสื่อสาร ประชาสัมพันธ์ กติกาปลอดเหล้างานศพ </t>
  </si>
  <si>
    <t xml:space="preserve">ชุมชน และวาระจังหวัด </t>
  </si>
  <si>
    <t xml:space="preserve">    3 คะแนน =  มีการสื่อสาร ประชาสัมพันธ์ กติกาปลอดเหล้างานศพ และวาระลดสารฆ่าหญ้า </t>
  </si>
  <si>
    <t>ซักถาน</t>
  </si>
  <si>
    <t xml:space="preserve">    5 คะแนน = มีการดำเนินการตามกติกา ปลอดเหล้างานศพ และวาระลดสารฆ่าหญ้า </t>
  </si>
  <si>
    <t>4. การพัฒนาศักยภาพ อสม. / กสค./นักจัดการสุขภาพชุมชน</t>
  </si>
  <si>
    <t xml:space="preserve">4.1 อสม.มีการพัฒนาศักยภาพ ตามหลักสูตรต่างๆที่จัดขึ้น อย่างต่อเนื่อง </t>
  </si>
  <si>
    <t>ดูทะเบียน ใบประกาศ และสอบถาม อสม.</t>
  </si>
  <si>
    <t xml:space="preserve">  3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 (อสม.นักจัดการสุขภาพ) หรือ หลักสูตร อสม.เชี่ยวชาญ น้อยกว่าร้อยละ 70 </t>
  </si>
  <si>
    <t xml:space="preserve">   5 คะแนน = อสม.มีการพัฒนาศักยภาพต่อเนื่อง โดยการอบรมตามหลักสูตร อสม.ผู้นำการเปลี่ยนแปลงระบบสุขภาพชุมชน(อสม.นักจัดการสุขภาพ)  หรือ หลักสูตร อสม.เชี่ยวชาญ หรือ หลักสูตร อสม. ที่อำเภอ/ตำบลจัดทำตามสภาพปัญหา ตั้งแต่ร้อยละ 70 – 100  มีรายชื่อการแบ่งบทบาทหน้าที่อสม.เชี่ยวชาญรายสาขา</t>
  </si>
  <si>
    <t>4.2 มีการดำเนินงานหมอครอบครัวในชุมชน</t>
  </si>
  <si>
    <t>ดูทะเบียน สอบถาม อสม.</t>
  </si>
  <si>
    <t>อสม.ได้รับการพัฒนาศักยภาพ เป็นหมอครอบครัว 2 คะแนน</t>
  </si>
  <si>
    <t>มีข้อมูลกลุ่มเป้าหมายที่จะต้องได้รับการดูแลจากหมอครอบครัว 2 คะแนน</t>
  </si>
  <si>
    <t>มีข้อมูลการเยี่ยมบ้านกลุ่มเป้าหมายโดยหมอครอบครัวไว้ที่สุขศาลา 2 คะแนน</t>
  </si>
  <si>
    <t>มีและใช้คู่มือแนวปฏิบัติสำหรับการจัดการสุขภาพชุมชนโดยทีมหมอครอบครัวชุมชน 2 คะแนน</t>
  </si>
  <si>
    <t>5. การมีส่วนร่วม ในการจัดทำแผนสุขภาพชุมชน และการระดมทรัพยากรและงบประมาณ</t>
  </si>
  <si>
    <t xml:space="preserve"> 5.1 การระบุและจัดปัญหาชุมชน </t>
  </si>
  <si>
    <t xml:space="preserve">เอกสารวิเคราะห์ปัญหา </t>
  </si>
  <si>
    <t xml:space="preserve">   2 คะแนน = มีการระบุปัญหาชุมชน และจัดลำดับปัญหา แต่ไม่สามารถระบุ อ้างอิง แหล่งข้อมูล </t>
  </si>
  <si>
    <t>และสอบถาม อสม.</t>
  </si>
  <si>
    <t xml:space="preserve">   5 คะแนน = มีการระบุปัญหาชุมชน และจัดลำดับปัญหา และสามารถระบุ อ้างอิง แหล่งข้อมูล </t>
  </si>
  <si>
    <t>5.2 การวางแผนแก้ปัญหาชุมชน</t>
  </si>
  <si>
    <t>โครงการที่ได้รับการอนุมัติ</t>
  </si>
  <si>
    <t xml:space="preserve">    2 คะแนน = มีการเขียนแผนงานโครงการแก้ปัญหา โดยชุมชน แต่ยังไม่ได้รับ การอนุมัติจากแหล่งงบประมาณ </t>
  </si>
  <si>
    <t>จากแหล่งงบประมาณ และ</t>
  </si>
  <si>
    <t xml:space="preserve">   5 คะแนน = มีการเขียนแผนงานโครงการแก้ปัญหา โดยชุมชน และได้รับ การอนุมัติจากแหล่งงบประมาณ อย่างน้อย 1 โครงการ </t>
  </si>
  <si>
    <t>สอบถาม อสม.</t>
  </si>
  <si>
    <t xml:space="preserve">5.3 มีการดำเนินงานตามแผนงานโครงการแก้ปัญหา โดยชุมชน ที่ได้รับการอนุมัติ </t>
  </si>
  <si>
    <t xml:space="preserve">5.4 มีการสรุปผลการดำเนินงานตามแผนงานโครงการแก้ปัญหา โดยชุมชน     </t>
  </si>
  <si>
    <t>6. มีการระดมทุน ในการสนับสนุนการพัฒนาและดำเนินงานของสุขศาลา</t>
  </si>
  <si>
    <t xml:space="preserve">6.1 กองทุนสุขภาพตำบล จัดสรรงบประมาณ ทรัพยากร ในการดำเนินงานของสุขศาลา </t>
  </si>
  <si>
    <t>แบบรายงาน โครงการสอบถาม อสม.</t>
  </si>
  <si>
    <t>6.2 องค์กรปกครองส่วนท้องถิ่น  จัดสรรงบประมาณ ทรัพยากร ในการดำเนินงานของสุขศาลา เช่นงบพัฒนาท้องถิ่น งบ สสม. เป็นต้น</t>
  </si>
  <si>
    <t>แบบสรุป โครงการที่ และสอบถาม อสม.</t>
  </si>
  <si>
    <t>6.3 ชุมชน มีการระดมงบประมาณ ทรัพยากร ในการดำเนินงานของสุขศาลา เช่นผ้าป่า บริจาค เป็นต้น</t>
  </si>
  <si>
    <t>ทะเบียน เอกสารงบประมาณ และสอบถาม อสม.</t>
  </si>
  <si>
    <t>7. มีการติดตาม สนับสนุน ของ รพ.สต.อย่างเป็นระบบ</t>
  </si>
  <si>
    <t xml:space="preserve">    2 คะแนน = เจ้าหน้าที่ประจำ รพ.สต. ออกร่วมบริการ นิเทศ และให้ความรู้ต่อเนื่องแก่ อสม. เดือนละ 1 ครั้ง</t>
  </si>
  <si>
    <t xml:space="preserve">    3 คะแนน = เจ้าหน้าที่ประจำ รพ.สต. ออกร่วมบริการ นิเทศ และให้ความรู้ต่อเนื่องแก่ อสม. เดือนละ 2 ครั้ง </t>
  </si>
  <si>
    <t xml:space="preserve">    5 คะแนน = เจ้าหน้าที่ประจำ รพ.สต. ออกร่วมบริการ นิเทศ และให้ความรู้ต่อเนื่องแก่ อสม. มากกว่า 2 ครั้งต่อเดือน </t>
  </si>
  <si>
    <t>ทะเบียนเยี่ยม ทะเบียนการปฏิบัติงาน และสอบถาม อสม./ผู้รับบริการ</t>
  </si>
  <si>
    <t>ค. ระบบบริการ (200 คะแนน)</t>
  </si>
  <si>
    <t>1.มีระบบบริการเชิงรุกที่ได้มาตรฐานที่กำหนด</t>
  </si>
  <si>
    <t xml:space="preserve">สุขศาลา มีการดำเนินงานพัฒนาระบบบริการเชิงรุกที่ได้มาตรฐานตามที่กำหนด ดังต่อไปนี้ </t>
  </si>
  <si>
    <t>-แผนการออกติดตาม</t>
  </si>
  <si>
    <t>เกณฑ์เยี่ยมบ้านที่กำหนด หมายถึง การติดตามเยี่ยมบ้าน ในกลุ่มเป้าหมาย ดังนี้</t>
  </si>
  <si>
    <t>-ทะเบียนบันทึกการเยี่ยม</t>
  </si>
  <si>
    <t xml:space="preserve">     2.1.ผู้สูงอายุ 1 ครั้งต่อเดือน   (5 คะแนน)</t>
  </si>
  <si>
    <t>-ภาพถ่าย</t>
  </si>
  <si>
    <t xml:space="preserve">     2.2.ผู้ป่วยเรื้อรัง ได้แก่ เบาหวาน ความดัน วัณโรค หัวใจ อัมพฤกษ์ จิตเวช 1 ครั้งต่อเดือน  (5 คะแนน)</t>
  </si>
  <si>
    <t xml:space="preserve"> - สัมภาษณ์กลุ่มเป้าหมาย</t>
  </si>
  <si>
    <t xml:space="preserve">     2.3.ผู้พิการ 1 ครั้งต่อเดือน   (5 คะแนน)</t>
  </si>
  <si>
    <t xml:space="preserve"> - สังเกต</t>
  </si>
  <si>
    <t xml:space="preserve">     2.4.หญิงตั้งครรภ์ ตามเกณฑ์ (1 ครั้งต่อเดือน)   (5 คะแนน)</t>
  </si>
  <si>
    <t xml:space="preserve">     2.5.หญิงหลังคลอด ตามเกณฑ์    (5 คะแนน)</t>
  </si>
  <si>
    <t xml:space="preserve">     2.6.ทารกแรกเกิด ตามเกณฑ์ (1 ครั้งต่อเดือน)   (5 คะแนน)</t>
  </si>
  <si>
    <t>3.แนะนำกลุ่มเป้าหมาย เพื่อตรวจคัดกรอง มะเร็งปากมดลูก มะเร็งเต้านม เบาหวาน ความดันโลหิต สุขภาพจิต หญิงมีครรภ์ ฝากครรภ์ก่อน12 สัปดาห์</t>
  </si>
  <si>
    <t>4.ติดตามและให้การพยาบาลดูแลผู้ป่วยที่ส่งกลับมาจากหน่วยบริการ</t>
  </si>
  <si>
    <r>
      <t xml:space="preserve">5.แนะนำ ส่งเสริม การปลูกและใช้สมุนไพร พืชผักสวนครัวในครัวเรือน อย่างน้อย 5 ชนิด หรือมีหลุมพอเพียง </t>
    </r>
  </si>
  <si>
    <t>6.มีการดำเนินงานให้สุขศึกษาเพื่อการเรียนรู้สู่การปรับเปลี่ยนพฤติกรรมกลุ่มเป้าหมาย</t>
  </si>
  <si>
    <t xml:space="preserve"> - มีการจัดกิจกรรมสุขศึกษาที่สอดคล้องกับปัญหาสาธารณสุขของหมู่บ้าน เพื่อการปรับเปลี่ยนพฤติกรรม 2 คะแนน</t>
  </si>
  <si>
    <t xml:space="preserve"> -มีการจัดกิจกรรมสุขศึกษาตามการดูแลสุขภาพและป้องกันโรคและภัยสุขภาพตามฤดูกาล  3 คะแนน</t>
  </si>
  <si>
    <t>9.มีการสรุปผลการดำเนินงานเชิงรุก ประกอบด้วย</t>
  </si>
  <si>
    <t>แบบบันทึก ภาพถ่าย สังเกตุ</t>
  </si>
  <si>
    <t xml:space="preserve">      9.1 แบบสรุปผลการติดตามเยี่ยมบ้าน (5คะแนน)</t>
  </si>
  <si>
    <t xml:space="preserve">      9.3 แบบสรุปผลการเฝ้าระวังและควบคุมโรคในชุมชน     (5คะแนน)</t>
  </si>
  <si>
    <t>แบบ/ เอกสาร สรุป</t>
  </si>
  <si>
    <t>2.มีระบบบริการเชิงรับที่ได้มาตรฐานที่กำหนด</t>
  </si>
  <si>
    <t>1.มีการประกาศและประชาสัมพันธ์เพื่อสื่อสารขอบเขตการให้บริการของสุขศาลาให้ประชาชนในชุมชนได้รับรู้</t>
  </si>
  <si>
    <t xml:space="preserve">     2  คะแนน = มีป้ายประกาศชัดเจน  </t>
  </si>
  <si>
    <t xml:space="preserve">     5  คะแนน = มีป้ายประกาศชัดเจน และเวทีประชาคม   </t>
  </si>
  <si>
    <t>สังเกต สอบถาม</t>
  </si>
  <si>
    <t xml:space="preserve">     10  คะแนน = มีป้ายประกาศชัดเจน เวทีประชาคม และหอกระจายข่าว </t>
  </si>
  <si>
    <t>หลักฐานเชิงประจักษ์</t>
  </si>
  <si>
    <t>2. มีการจัดให้บริการตามมาตรฐานของสุขศาลา ดังนี้</t>
  </si>
  <si>
    <t>ทะเบียนการให้บริการ</t>
  </si>
  <si>
    <t>2.1 มีการเปิดให้บริการ ตามวัน เวลา ตามข้อตกลงของชุมชน</t>
  </si>
  <si>
    <t>2.2. มีการบริการด้านการแพทย์แผนไทย อย่างน้อย 1 กิจกรรม</t>
  </si>
  <si>
    <t>สังเกต มุมการให้บริการ</t>
  </si>
  <si>
    <t xml:space="preserve">     2  คะแนน = มีกิจกรรมการ นวด   </t>
  </si>
  <si>
    <t xml:space="preserve">     5  คะแนน = มีกิจกรรมการ นวด ประคบ อบ  </t>
  </si>
  <si>
    <t xml:space="preserve">     10 คะแนน = มีกิจกรรมการนวด ประคบ อบ และผลิตแปรรูปสมุนไพร  </t>
  </si>
  <si>
    <t>2.3.มีการจัดบริการคลินิกโรคเบาหวานในสุขศาลา ได้แก่ การเจาะเลือดผู้ป่วยรายเก่าตามนัด เพื่อรายงานผล</t>
  </si>
  <si>
    <t>ทะเบียนการให้บริการ  สอบถาม  ใบนัดผู้ป่วย</t>
  </si>
  <si>
    <t xml:space="preserve">     2  คะแนน = มีกิจกรรม เจาะเลือดที่สุขศาลา รับยาที่ รพช.  </t>
  </si>
  <si>
    <t xml:space="preserve">     5  คะแนน = มีกิจกรรม เจาะเลือดที่สุขศาลา รับยาที่ รพ.สต.  </t>
  </si>
  <si>
    <t xml:space="preserve">     10  คะแนน = มีกิจกรรมเจาะเลือดที่สุขศาลา รับยาที่ สุขศาลา  </t>
  </si>
  <si>
    <t>2.4. มีการติดตามและประเมินภาวะโภชนาการเด็ก 0-6 ปี ด้วยการชั่งน้ำหนัก วัดส่วนสูง 4 ครั้ง / ปี</t>
  </si>
  <si>
    <t xml:space="preserve">     1  คะแนน = มีกิจกรรม ประเมินภาวะโภชนาการ 1-2 ครั้ง / ปี  </t>
  </si>
  <si>
    <t xml:space="preserve">     3  คะแนน = มีกิจกรรม ประเมินภาวะโภชนาการ 3 ครั้ง / ปี  </t>
  </si>
  <si>
    <t xml:space="preserve">     5  คะแนน = มีกิจกรรม ประเมินภาวะโภชนาการ 4 ครั้ง / ปี และมีแผนแก้ไขปัญหา </t>
  </si>
  <si>
    <t>2.5. มี ยา เวชภัณฑ์สำหรับการให้บริการพอเพียงโดยการสนับสนุนจาก สสจ./รพ.สต./รพ./อปท./การระดมทุนจากชุมชนและ มีระบบการบริหารจัดการยาและเวชภัณฑ์ที่เหมาะสม มีการจัดเก็บเป็นหมวดหมู่ ง่าย สะดวกต่อการให้บริการ  ได้แก่ ยาสามัญประจำบ้าน ยาแผนปัจจุบัน ยาสมุนไพรพื้นบ้าน  (ตามภาคผนวก)</t>
  </si>
  <si>
    <t xml:space="preserve">ทะเบียนการบริหารจัดการยา ใบเบิกยา </t>
  </si>
  <si>
    <t xml:space="preserve">     2  คะแนน = มีกิจกรรมการเบิกยาจาก รพ.สต. หรือ รพช.  </t>
  </si>
  <si>
    <t>รายการยา ตามภาคผนวก</t>
  </si>
  <si>
    <t xml:space="preserve">     5  คะแนน = มีการเบิกยาจาก รพ.สต.และการระดมทุนของชุมชน กองสุขภาพ</t>
  </si>
  <si>
    <t>สังเกต  สอบถาม</t>
  </si>
  <si>
    <t>7 คะแนน = มีระบบจัดเก็บควบคุมคุณภาพยา เช่น ไม่มียาหมดอายุ เก็บในที่เหมาะสมไม่มีแสงแดดส่องถึง  (ต้องมีครบทุกกิจกรรมคะแนนข้างต้น)</t>
  </si>
  <si>
    <t xml:space="preserve">    10  คะแนน = มีกิจกรรมการระดมทุน กองสุขภาพหรือแหล่งอื่น  และบริหารจัดเองโดยชุมชน   (ต้องมีครบทุกกิจกรรมคะแนนข้างต้น)</t>
  </si>
  <si>
    <t>2.6. มีการบริหารจัดการกองทุนเกลือไอโอดีนไว้จำหน่ายในสุขศาลา และส่งเสริมการใช้เกลือไอโอดีนในครัวเรือน</t>
  </si>
  <si>
    <t>ทะเบียน สังเกตุ  สอบถาม</t>
  </si>
  <si>
    <t>2.7. มีการแนะนำการคุมกำเนิด การจ่ายยาเม็ดคุมกำเนิด (รายเก่า) และจ่ายถุงยางอนามัย</t>
  </si>
  <si>
    <t>2.8. มีการตรวจ แนะนำ ร้านค้า และตรวจตัวอย่างอาหารหาสารปนเปื้อน 2 ครั้ง / ปี</t>
  </si>
  <si>
    <t xml:space="preserve">        2  คะแนน = ตรวจ แนะนำ ร้านค้าและตรวจตัวอย่างอาหารหาสารปนเปื้อน 1 ครั้ง / ปี </t>
  </si>
  <si>
    <t xml:space="preserve">        5  คะแนน = ตรวจ แนะนำ ร้านค้าและตรวจตัวอย่างอาหารหาสารปนเปื้อน 2 ครั้ง / ปี   </t>
  </si>
  <si>
    <t xml:space="preserve">       10  คะแนน = ตรวจ แนะนำ ร้านค้าและตรวจตัวอย่างอาหารหาสารปนเปื้อน 2 ครั้ง / ปี และมีแผนแก้ไขปัญหา  </t>
  </si>
  <si>
    <t>2.9. อสม. ร่วมกับเจ้าหน้าที่ตรวจสารพิษในกระแสเลือด 2 ครั้ง / ปี (คัดกรอง/ติดตามผล)</t>
  </si>
  <si>
    <t xml:space="preserve">        1  คะแนน =  ตรวจสารพิษในกระแสเลือด 1 ครั้ง / ปี</t>
  </si>
  <si>
    <t xml:space="preserve">        3  คะแนน =  ตรวจสารพิษในกระแสเลือด 2 ครั้ง / ปี</t>
  </si>
  <si>
    <t xml:space="preserve">        5  คะแนน =  ตรวจสารพิษในกระแสเลือด 2 ครั้ง / ปี และมีกิจกรรมแก้ปัญหา</t>
  </si>
  <si>
    <t>2.10. มีการส่งเสริมพัฒนาการเด็กอย่างต่อเนื่องและมีมุมส่งเสริมพัฒนาการเด็ก</t>
  </si>
  <si>
    <t>มีมุมบริการ ทะเบียน</t>
  </si>
  <si>
    <t xml:space="preserve">2.11. มีการจัดกิจกรรมการออกกำลังกายโดยสุขศาลาเป็นแกนนำ ด้วยรูปแบบต่างๆ (นานครั้งละอย่างน้อย 30 นาที) </t>
  </si>
  <si>
    <t>สังเกตุ  สอบถาม ภาพถ่าย</t>
  </si>
  <si>
    <t xml:space="preserve">           2  คะแนน = มีกิจกรรมออกกำลังกายด้วยรูปแบบต่างๆ   1-2 วัน/สัปดาห์   </t>
  </si>
  <si>
    <t xml:space="preserve">           5  คะแนน = มีกิจกรรมออกกำลังกายด้วยรูปแบบต่างๆ   3-4 วัน/สัปดาห์    </t>
  </si>
  <si>
    <t xml:space="preserve">           10  คะแนน = มีกิจกรรมออกกำลังกายด้วยรูปแบบต่างๆ   5-7 วัน/สัปดาห์    </t>
  </si>
  <si>
    <t>2.12. ให้บริการคำปรึกษา แนะนำ ด้านสุขภาพ เช่น ปัญหาสุขภาพจิต ปัญหายาเสพติด ปัญหาครอบครัว</t>
  </si>
  <si>
    <t>ทะเบียน  สอบถาม</t>
  </si>
  <si>
    <t>2.13. ให้คำแนะนำการดูแลสุขภาพช่องปากและสอนวิธีการแปรงฟันให้กับผู้บริการ</t>
  </si>
  <si>
    <t>คำสั่ง    แนวทาง</t>
  </si>
  <si>
    <t xml:space="preserve">        2  คะแนน = มีศูนย์ และคณะกรรมการที่ชัดเจน  </t>
  </si>
  <si>
    <t>ทะเบียน  ภาพถ่าย</t>
  </si>
  <si>
    <t xml:space="preserve">        5  คะแนน = มีศูนย์ คณะกรรมการ และมีข้อมูลการดำเนินงานเฝ้าระวังควบคุมโรค  </t>
  </si>
  <si>
    <t xml:space="preserve">       10  คะแนน = มีศูนย์ คณะกรรมการ ข้อมูลการเฝ้าระวัง ควบคุมโรค และผลการสรุปทางระบาดวิทยา  </t>
  </si>
  <si>
    <t>2.15. ประสานการส่งต่อ ตามแนวทางการรับ-ส่งต่อผู้ป่วยกับเครือข่ายบริการ</t>
  </si>
  <si>
    <t>แนวทางการส่งต่อ</t>
  </si>
  <si>
    <t xml:space="preserve">        2  คะแนน = มีแนวทางการรับ-ส่งต่อ ที่สุขศาลา   </t>
  </si>
  <si>
    <t>ทะเบียนการส่งต่อ</t>
  </si>
  <si>
    <t xml:space="preserve">        5  คะแนน = มีแนวทางการรับ-ส่งต่อ และมีข้อมูลการรับ-ส่งต่อ  </t>
  </si>
  <si>
    <t xml:space="preserve">       10  คะแนน = มีแนวทางการรับ-ส่งต่อ และมีข้อมูลการรับ-ส่งต่อและแนวทางการรับกลับ ที่สุขศาลา   </t>
  </si>
  <si>
    <t>ง. วิชาการ (100 คะแนน)</t>
  </si>
  <si>
    <t xml:space="preserve">1. การรวบรวม การวิเคราะห์  การใช้ประโยชน์ข้อมูล และการจัดการข่าวสารในชุมชน </t>
  </si>
  <si>
    <t>ดูข้อมูลจากหลักฐาน เช่น เอกสาร หรือป้ายนำเสนอข้อมูลการเข้าถึงระบบหลักประกันสุขภาพของประชาชนในชุมชนที่เป็นปัจจุบัน</t>
  </si>
  <si>
    <t>2.มีการรวบรวมข้อมูลสถานะสุขภาพของชุมชน ได้แก่ โรคที่ปัญหาของชุมชน 5 อันดับสำคัญ</t>
  </si>
  <si>
    <t>ดูข้อมูลจากหลักฐาน เช่น เอกสาร หรือป้ายนำเสนอข้อมูลสถานะสุขภาพของชุมชน ได้แก่ โรคที่ปัญหาของชุมชน 5 อันดับสำคัญ ที่เป็นปัจจุบัน</t>
  </si>
  <si>
    <t xml:space="preserve">3.มีฐานข้อมูลสถานะสุขภาพตามกลุ่มเป้าหมายของรายบุคคลในกลุ่มที่ต้องดูแล ได้แก่ </t>
  </si>
  <si>
    <t xml:space="preserve">ดูข้อมูลจากหลักฐาน </t>
  </si>
  <si>
    <t xml:space="preserve">-หญิงตั้งครรภ์ หลังคลอด ทารกแรกเกิด </t>
  </si>
  <si>
    <t xml:space="preserve"> เอกสาร หรือป้ายนำเสนอ</t>
  </si>
  <si>
    <t xml:space="preserve">-เด็กแรกเกิด - 6 ปี </t>
  </si>
  <si>
    <t>ทะเบียน ตามกลุ่มอายุ</t>
  </si>
  <si>
    <t xml:space="preserve">-วัยเรียน/วัยรุ่น </t>
  </si>
  <si>
    <t xml:space="preserve">-วัยแรงงาน </t>
  </si>
  <si>
    <t xml:space="preserve">-กลุ่มผู้พิการ </t>
  </si>
  <si>
    <t xml:space="preserve">-กลุ่มผู้สูงอายุ </t>
  </si>
  <si>
    <t xml:space="preserve">-กลุ่มผู้ป่วยระยะสุดท้าย </t>
  </si>
  <si>
    <t xml:space="preserve"> 4.มีฐานข้อมูลกลุ่มเป้าหมายกลุ่มป่วย (โรคไข้เลือดออก เลปโตสไปโรซีส อุจจาระร่วง เบาหวาน/ ความดัน วัณโรค มะเร็ง)กลุ่มเสี่ยงเบาหวาน ความดันโลหิตสูงตามปิงปองจราจร 7 สี</t>
  </si>
  <si>
    <t>ดูจากทะเบียน รายชื่อ  กลุ่มเสี่ยง  กลุ่มป่วย</t>
  </si>
  <si>
    <t>5. มีฐานข้อมูลด้านบริการแพทย์แผนไทย ได้แก่ นวด ประคบ อบสมุนไพร และการใช้สมุนไพร 5 ชนิด</t>
  </si>
  <si>
    <t>ดูทะเบียน  สังเกต</t>
  </si>
  <si>
    <t xml:space="preserve">2. การแลกเปลี่ยนเรียนรู้และการจัดการนวัตกรรม </t>
  </si>
  <si>
    <t>1. ร่วมแลกเปลี่ยนเรียนรู้กับคนชุมชน</t>
  </si>
  <si>
    <t>ภาพถ่าย เอกสาร ซักถาม</t>
  </si>
  <si>
    <t xml:space="preserve">3 คะแนน = แลกเปลี่ยนเฉพาะกลุ่ม อสม. </t>
  </si>
  <si>
    <t xml:space="preserve">5  คะแนน = แลกเปลี่ยนเฉพาะกลุ่ม อสม.และกลุ่มผู้ป่วย  หรือประชาชน </t>
  </si>
  <si>
    <t>2. ไปร่วมแลกเปลี่ยนเรียนรู้กับชุมชนอื่น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</si>
  <si>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ไปร่วมแลกเปลี่ยนเรียนรู้กับชุมชนอื่นภายในอำเภอ  </t>
  </si>
  <si>
    <t xml:space="preserve">5 คะแนน = ไปร่วมแลกเปลี่ยนเรียนรู้กับชุมชนอื่นภายในจังหวัด   </t>
  </si>
  <si>
    <t xml:space="preserve">10 คะแนน = ไปร่วมแลกเปลี่ยนเรียนรู้กับชุมชนอื่น ต่างจังหวัด  </t>
  </si>
  <si>
    <t>3. รับร่วมแลกเปลี่ยนเรียนรู้กับชุมชนอื่น อย่างน้อยปีละ 1 ครั้ง เช่น การศึกษาดูงาน การเข้าร่วมเวทีแลกเปลี่ยนเรียนรู้ในระดับต่าง เช่น ตำบล อำเภอ</t>
  </si>
  <si>
    <t xml:space="preserve">3 คะแนน = รับร่วมแลกเปลี่ยนเรียนรู้กับชุมชนอื่นภายในอำเภอ    </t>
  </si>
  <si>
    <t xml:space="preserve">5 คะแนน = รับร่วมแลกเปลี่ยนเรียนรู้กับชุมชนอื่นภายในจังหวัด(ต่างอำเภอ)     </t>
  </si>
  <si>
    <t xml:space="preserve">10 คะแนน = รับร่วมแลกเปลี่ยนเรียนรู้กับชุมชนอื่น ต่างจังหวัด    </t>
  </si>
  <si>
    <t>4. การนำเสนอผลงานหรือการประกวด</t>
  </si>
  <si>
    <t xml:space="preserve">5 คะแนน = ระดับอำเภอ  </t>
  </si>
  <si>
    <t>10 คะแนน = ระดับจังหวัด  หรือสูงกว่า</t>
  </si>
  <si>
    <t xml:space="preserve">5. มีฐานเรียนรู้ชุมชน มีจัดกิจกรรมโรงเรียน อสม. หรือโรงเรียนนวัตกรรมสุขภาพชุมชน  องค์ประกอบ 8 ด้าน </t>
  </si>
  <si>
    <t xml:space="preserve">หลักฐานเชิงประจักษ์ </t>
  </si>
  <si>
    <t>ฐานเรียนรู้ต่างๆ</t>
  </si>
  <si>
    <t xml:space="preserve">               10 คะแนน = มีฐานเรียนรู้ 3 ฐาน    </t>
  </si>
  <si>
    <t xml:space="preserve">               15 คะแนน =  มีฐานเรียนรู้ 5 ฐาน  </t>
  </si>
  <si>
    <t xml:space="preserve">              20 คะแนน =  มีฐานเรียนรู้ 8 ฐาน </t>
  </si>
  <si>
    <t>6.ชุมชนมีการสรุปนวัตกรรมและพัฒนานวัตกรรมสุขภาพชุมชน โดยมีเอกสาร นำเสนอ ซึ่งได้รับการสนับสนุนวิชาการจากทีมเจ้าหน้าที่</t>
  </si>
  <si>
    <t>เอกสารรูปเล่ม</t>
  </si>
  <si>
    <t xml:space="preserve">5 คะแนน = มีกระบวนรวบรวมแต่ยังไม่เป็นเอกสารเผยแพร่   </t>
  </si>
  <si>
    <t xml:space="preserve">10 คะแนน = มีกระบวนรวบรวมและมีเอกสารเผยแพร่ </t>
  </si>
  <si>
    <t xml:space="preserve">3. ระบบรายงาน </t>
  </si>
  <si>
    <t>1. มีการจัดทำรายงานผลงานสุขศาลาตามแบบรายงานที่กำหนด</t>
  </si>
  <si>
    <t>สำเนารายงาน</t>
  </si>
  <si>
    <t xml:space="preserve">               0 คะแนน = ไม่มีรายงาน</t>
  </si>
  <si>
    <t xml:space="preserve">               5 คะแนน = มีไม่ครบทุกเดือน </t>
  </si>
  <si>
    <t xml:space="preserve">             10 คะแนน = ครบทุกเดือน </t>
  </si>
  <si>
    <t>รวมทุกหมวด</t>
  </si>
  <si>
    <t>การแปลผลเพื่อ ขอรับการประเมินรับรองสุขศาลา</t>
  </si>
  <si>
    <t>สุขศาลาที่จะขอได้รับการประเมิน เพื่อรับรองระดับเพชร จากคณะกรรมการประเมินกลาง ระดับจังหวัด ต้องมีผลประเมินตนเอง รับรองโดยทีมอำเภอ  ดังนี้</t>
  </si>
  <si>
    <t xml:space="preserve">                   ได้คะแนน รวมกันทุกหมวด  400 - 500 คะแนน   รับรอง  เป็นระดับ เพชร</t>
  </si>
  <si>
    <t xml:space="preserve">                   ได้คะแนน รวมกันทุกหมวด  350 -399 คะแนน   รับรอง  เป็นระดับ ทอง</t>
  </si>
  <si>
    <t xml:space="preserve">                   ได้คะแนน รวมกันทุกหมวด  300 - 349 คะแนน   รับรอง  เป็นระดับ เงิน</t>
  </si>
  <si>
    <t xml:space="preserve">                   ได้คะแนน รวมกันทุกหมวด  ต่ำกว่า 300 คะแนน   รับรอง  เป็นระดับพื้นฐาน</t>
  </si>
  <si>
    <t xml:space="preserve">เกณฑ์มาตรฐานสุขศาลา กาฬสินธุ์       ปี 2559 </t>
  </si>
  <si>
    <r>
      <rPr>
        <b/>
        <sz val="16"/>
        <rFont val="TH SarabunIT๙"/>
        <family val="2"/>
      </rPr>
      <t>1.3 คณะทำงาน/คณะกรรมการดำเนินงานสุขศาลา มีการประชุม</t>
    </r>
    <r>
      <rPr>
        <sz val="16"/>
        <rFont val="TH SarabunIT๙"/>
        <family val="2"/>
      </rPr>
      <t xml:space="preserve"> ปรึกษาหารือ อย่างสม่ำเสมอ</t>
    </r>
  </si>
  <si>
    <r>
      <t xml:space="preserve">   1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ด้านสุขภาพ  เช่น สุขศาลา/  วัดส่งเสริมสุขภาพ /โรงเรียนส่งเสริมสุขภาพ ศูนย์เด็กเล็กปลอดโรค การสร้างเสริมสุขภาพดี การดูแลผู้สูงอายุระยะยาว หมู่บ้านไอโอดีน หมู่บ้านปรับเปลี่ยนพฤติกรรมลดโรคฯ</t>
    </r>
  </si>
  <si>
    <t xml:space="preserve"> มีคำสั่งแต่งตั้งหมอครอบครัวระดับชุมชนในสุขศาลา 2 คะแนน</t>
  </si>
  <si>
    <t>แบบสรุปผลการพัฒนาคุณภาพมาตรฐานสุขศาลา</t>
  </si>
  <si>
    <t>สุขศาลาทั้งหมด (แห่ง)</t>
  </si>
  <si>
    <t>ชื่อ ตำบล และ รพ.สต.ที่รับผิดชอบ</t>
  </si>
  <si>
    <t>ผ่าน = 1</t>
  </si>
  <si>
    <t>สรุปผล    ผ่าน = 1 ไม่ผ่าน = 0</t>
  </si>
  <si>
    <t>..</t>
  </si>
  <si>
    <t>ตำบล..........................................รพ.สต..............................</t>
  </si>
  <si>
    <t>สุขศาลผ่านเกณฑ์คุณภาพ</t>
  </si>
  <si>
    <t>ระดับทอง (แห่ง)</t>
  </si>
  <si>
    <t>ระดับเพชร (แห่ง)</t>
  </si>
  <si>
    <t>ไม่ผ่าน = 0</t>
  </si>
  <si>
    <t>คือ ไม่มีสุขศาลาในตำบลนั้นผ่านระดับทองและเพชร หรือผ่าน ระดับทอง 1 แห่ง แต่ระดับเพชรไม่ผ่าน หรือ ผ่านระดับเพชร  1 แห่ง แต่ระดับทองไม่ผ่าน</t>
  </si>
  <si>
    <r>
      <t>คือ มีสุขศาลาในตำบลนั้นผ่านระดับเพชรอย่างน้อย 1 แห่ง</t>
    </r>
    <r>
      <rPr>
        <b/>
        <u val="single"/>
        <sz val="11"/>
        <color indexed="8"/>
        <rFont val="Tahoma"/>
        <family val="2"/>
      </rPr>
      <t xml:space="preserve"> และ </t>
    </r>
    <r>
      <rPr>
        <sz val="11"/>
        <color theme="1"/>
        <rFont val="Calibri"/>
        <family val="2"/>
      </rPr>
      <t>ระดับทองอย่างน้อย 1 แห่ง</t>
    </r>
  </si>
  <si>
    <t>นำมาเทียบเกณฑ์</t>
  </si>
  <si>
    <t>(A)</t>
  </si>
  <si>
    <t>จำนวนตำบลทั้งหมด</t>
  </si>
  <si>
    <r>
      <t xml:space="preserve"> </t>
    </r>
    <r>
      <rPr>
        <b/>
        <sz val="16"/>
        <rFont val="TH SarabunIT๙"/>
        <family val="2"/>
      </rPr>
      <t xml:space="preserve">  5. วัสดุ อุปกรณ์</t>
    </r>
  </si>
  <si>
    <r>
      <rPr>
        <b/>
        <sz val="16"/>
        <rFont val="TH SarabunIT๙"/>
        <family val="2"/>
      </rPr>
      <t>1.2 มีคณะทำงาน/คณะกรรมการดำเนินงานสุขศาลา</t>
    </r>
    <r>
      <rPr>
        <sz val="16"/>
        <rFont val="TH SarabunIT๙"/>
        <family val="2"/>
      </rPr>
      <t xml:space="preserve">  ที่มาจากทุกเครือข่าย ในชุมชน </t>
    </r>
  </si>
  <si>
    <r>
      <rPr>
        <b/>
        <sz val="16"/>
        <rFont val="TH SarabunIT๙"/>
        <family val="2"/>
      </rPr>
      <t>1.มีการวางแผนจัดบริการเชิงรุก</t>
    </r>
    <r>
      <rPr>
        <sz val="16"/>
        <rFont val="TH SarabunIT๙"/>
        <family val="2"/>
      </rPr>
      <t xml:space="preserve"> หรือการออกติดตามเยี่ยมบ้านที่ครอบคลุมตามกลุ่มเป้าหมายในชุมชน</t>
    </r>
  </si>
  <si>
    <t>2.ออกติดตาม เยี่ยมบ้าน ดูแล แนะนำ ตามบทบาทหน้าที่หมอครอบครัว</t>
  </si>
  <si>
    <r>
      <rPr>
        <b/>
        <sz val="16"/>
        <rFont val="TH SarabunIT๙"/>
        <family val="2"/>
      </rPr>
      <t>7.มีการจัดกิจกรรมในการเฝ้าระวัง ควบคุมโรคที่เป็นปัญหาของชุมช</t>
    </r>
    <r>
      <rPr>
        <sz val="16"/>
        <rFont val="TH SarabunIT๙"/>
        <family val="2"/>
      </rPr>
      <t>น เช่น ไข้เลือดออก ไข้ฉี่หนู อุจจาระร่วง เบาหวาน/ ความดัน วัณโรค</t>
    </r>
  </si>
  <si>
    <r>
      <rPr>
        <b/>
        <sz val="16"/>
        <rFont val="TH SarabunIT๙"/>
        <family val="2"/>
      </rPr>
      <t>8.อสม.ร่วมรณรงค์และส่งเสริมการสุขาภิบาลสิ่งแวดล้อม</t>
    </r>
    <r>
      <rPr>
        <sz val="16"/>
        <rFont val="TH SarabunIT๙"/>
        <family val="2"/>
      </rPr>
      <t xml:space="preserve"> ทั้งในครัวเรือน วัด โรงเรียน ศูนย์เด็กเล็ก ชุมชน ให้สะอาด เป็นระเบียบ </t>
    </r>
  </si>
  <si>
    <r>
      <t xml:space="preserve">     2  คะแนน =  เปิดให้บริการน้อยกว่า 3 วัน/สัปดาห์ </t>
    </r>
    <r>
      <rPr>
        <sz val="13"/>
        <rFont val="TH SarabunIT๙"/>
        <family val="2"/>
      </rPr>
      <t xml:space="preserve">  </t>
    </r>
  </si>
  <si>
    <r>
      <t xml:space="preserve">     5  คะแนน =  เปิดให้บริการ 3-4 วัน/สัปดาห์ </t>
    </r>
    <r>
      <rPr>
        <sz val="15"/>
        <rFont val="TH SarabunIT๙"/>
        <family val="2"/>
      </rPr>
      <t xml:space="preserve">   </t>
    </r>
  </si>
  <si>
    <r>
      <t xml:space="preserve">     10  คะแนน = เปิดให้บริการมากกว่า 4 วัน/สัปดาห์ </t>
    </r>
    <r>
      <rPr>
        <sz val="13"/>
        <rFont val="TH SarabunIT๙"/>
        <family val="2"/>
      </rPr>
      <t xml:space="preserve"> </t>
    </r>
  </si>
  <si>
    <r>
      <t xml:space="preserve">2.14 พัฒนาให้สุขศาลาเป็นจัดการโรคและปัญหาชุมชน </t>
    </r>
    <r>
      <rPr>
        <sz val="14"/>
        <rFont val="TH SarabunIT๙"/>
        <family val="2"/>
      </rPr>
      <t>( ศูนย์ระบาดวิทยาประจำหมู่บ้าน )</t>
    </r>
  </si>
  <si>
    <r>
      <rPr>
        <b/>
        <sz val="16"/>
        <rFont val="TH SarabunIT๙"/>
        <family val="2"/>
      </rPr>
      <t xml:space="preserve">1.มีฐานข้อมูลสิทธิการรักษาพยาบาลเข้าถึงระบบหลักประกันสุขภาพของประชาชนในชุมชน </t>
    </r>
    <r>
      <rPr>
        <sz val="16"/>
        <rFont val="TH SarabunIT๙"/>
        <family val="2"/>
      </rPr>
      <t xml:space="preserve">                                                                                                                                                                   3 คะแนน = ข้อมูลไม่เป็นปัจจุบัน                                                                                                          5 คะแนน = ข้อมูลเป็นปัจจุบัน </t>
    </r>
  </si>
  <si>
    <r>
      <t xml:space="preserve">   2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ด้านแพทย์แผนไทย</t>
    </r>
    <r>
      <rPr>
        <sz val="11"/>
        <rFont val="TH SarabunIT๙"/>
        <family val="2"/>
      </rPr>
      <t xml:space="preserve">  </t>
    </r>
    <r>
      <rPr>
        <sz val="14"/>
        <rFont val="TH SarabunIT๙"/>
        <family val="2"/>
      </rPr>
      <t xml:space="preserve">และแพทย์ทางเลือก   </t>
    </r>
  </si>
  <si>
    <r>
      <t xml:space="preserve">   </t>
    </r>
    <r>
      <rPr>
        <sz val="14"/>
        <rFont val="TH SarabunIT๙"/>
        <family val="2"/>
      </rPr>
      <t>3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ด้านสิ่งแวดล้อม  และพลังงาน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เช่น ธนาคารขยะชุมชน ปุ๋ยหมัก จักรยานปั่นน้ำลดพลังงาน  ก๊าซชีวภาพ เตาเผาถ่านชีวภาพ ฯลฯ</t>
    </r>
  </si>
  <si>
    <r>
      <t xml:space="preserve">   4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 xml:space="preserve">ด้านเกษตรปลอดภัย  เช่น  หลุมพอเพียง ปุ๋ยหมัก  ไร่เกษตรอินทรีย์ ฯลฯ     </t>
    </r>
  </si>
  <si>
    <r>
      <t xml:space="preserve">  5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ด้านสังคม   เช่น บุคคลต้นแบบ  กติกาสังคม</t>
    </r>
  </si>
  <si>
    <r>
      <t xml:space="preserve">  6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ด้านข้อมูลข่าวสาร การเผยแพร่ เรียนรู้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 xml:space="preserve"> </t>
    </r>
  </si>
  <si>
    <r>
      <t xml:space="preserve">  7</t>
    </r>
    <r>
      <rPr>
        <sz val="11"/>
        <rFont val="TH SarabunIT๙"/>
        <family val="2"/>
      </rPr>
      <t xml:space="preserve">. </t>
    </r>
    <r>
      <rPr>
        <sz val="14"/>
        <rFont val="TH SarabunIT๙"/>
        <family val="2"/>
      </rPr>
      <t>ด้านเศรษฐกิจ เช่น วิสาหกิจชุมชน กลุ่มอาชีพต่างๆ</t>
    </r>
  </si>
  <si>
    <r>
      <t xml:space="preserve">  8 .ด้านนวัตกรรมสุขภาพ เช่น  น้ำหมัก,  น้ำ </t>
    </r>
    <r>
      <rPr>
        <sz val="11"/>
        <rFont val="TH SarabunIT๙"/>
        <family val="2"/>
      </rPr>
      <t>EM</t>
    </r>
    <r>
      <rPr>
        <sz val="14"/>
        <rFont val="TH SarabunIT๙"/>
        <family val="2"/>
      </rPr>
      <t>,</t>
    </r>
    <r>
      <rPr>
        <sz val="11"/>
        <rFont val="TH SarabunIT๙"/>
        <family val="2"/>
      </rPr>
      <t xml:space="preserve"> </t>
    </r>
    <r>
      <rPr>
        <sz val="14"/>
        <rFont val="TH SarabunIT๙"/>
        <family val="2"/>
      </rPr>
      <t>ผลิตภัณฑ์สุขภาพอื่นๆ หรือกระบวนการนำสู่สุขภาพดี ฯลฯ</t>
    </r>
  </si>
  <si>
    <t>มีผลคะแนนประเมิน โดยคณะกรรมการประเมิน รวมกันทุกหมวด ดังนี้</t>
  </si>
  <si>
    <t>(B)</t>
  </si>
  <si>
    <t xml:space="preserve">                                       (A)</t>
  </si>
  <si>
    <t>จำนวนตำบลที่สุขศาลาที่ผ่านเกณฑ์ระดับทอง1แห่งและเพชร1แห่ง*100</t>
  </si>
  <si>
    <t>เกณฑ์</t>
  </si>
  <si>
    <t>: มีการจัดโครงสร้าง ทีมหมอครอบครัว ระดับอำเภอ ตำบล ชุมชน</t>
  </si>
  <si>
    <t>ผ่านระดับ 1 ทีมหมอครอบครัวได้รับการพัฒนาทักษะ สมรรถนะการให้บริการ ด้านการดูแลทุกกลุ่มวัย  (โรค DM,  HT,  TB   STOKE,   STEMI  มะเร็ง OV/ CCA)</t>
  </si>
  <si>
    <t>ผ่านระดับ 2 มีการแลกเปลี่ยนเรียนรู้ การให้บริการผู้ป่วยที่ดีมีคุณภาพระดับอำเภอ</t>
  </si>
  <si>
    <t>ผ่านระดับ 3 สรุปถอดบทเรียนสังเคราะห์เป็นองค์ความรู้ในรูปแบบ เรื่องเล่า CQI R2R วิจัย นวัตกรรม</t>
  </si>
  <si>
    <r>
      <t>ผ่านระดับ 4</t>
    </r>
    <r>
      <rPr>
        <sz val="16"/>
        <color indexed="8"/>
        <rFont val="TH SarabunIT๙"/>
        <family val="2"/>
      </rPr>
      <t xml:space="preserve"> ผลลัพธ์การดูแลกลุ่มเป้าหมายพึ่งพิงที่จะต้องได้รับการดูแล ผ่านตามเกณฑ์ที่กำหนด  อย่างน้อย 60 %</t>
    </r>
  </si>
  <si>
    <t>สรุปภาพรวมตัวชี้วัดเป้าประสงค์ที่ 2</t>
  </si>
  <si>
    <t>ตัวชี้วัด</t>
  </si>
  <si>
    <t>ค่าคะแนน</t>
  </si>
  <si>
    <t>น้ำหนัก</t>
  </si>
  <si>
    <t xml:space="preserve">ผลรวม  ของทุกตัวชี้วัด                     </t>
  </si>
  <si>
    <t>ระดับคะแนน</t>
  </si>
  <si>
    <t>หน่วยงานดำเนินการได้คะแนนถ่วงน้ำหนัก ต่ำกว่า 39.00</t>
  </si>
  <si>
    <t>หน่วยงานดำเนินการได้คะแนนถ่วงน้ำหนัก ระหว่าง 39.00-45.49</t>
  </si>
  <si>
    <t>หน่วยงานดำเนินการได้คะแนนถ่วงน้ำหนัก ระหว่าง 45.50-51.99</t>
  </si>
  <si>
    <t>หน่วยงานดำเนินการได้คะแนนถ่วงน้ำหนัก ระหว่าง 52.0-58.49</t>
  </si>
  <si>
    <t>หน่วยงานดำเนินการได้คะแนนถ่วงน้ำหนักเท่ากับ 58.50 ขึ้นไป</t>
  </si>
  <si>
    <t>คะแนน*น้ำหนัก</t>
  </si>
  <si>
    <t>สรุปผลการประเมิน สุขศาลาผ่านเกณฑ์คุณภาพมาตรฐาน (คะแนน1-5)          =</t>
  </si>
  <si>
    <t>ผลคะแนนการดำเนินงาน FCT ภาพ CUP (รคะแนนระดับ 1-5)          =</t>
  </si>
  <si>
    <t>ผลรวมทุกตัวชี้วัด (คะแนน X น้ำหนักการดำเนินงาน)</t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</si>
  <si>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รายโรควิเคราะห์กระบวนการสนับสนุนที่สำคัญอย่างน้อย 1 กระบวนการ (เช่นระบบ IC, ระบบยา, ระบบส่งต่อ, ระบบสารสนเทศ เป็นต้น) มีความเกี่ยวข้องอย่างไร ข้อดี ข้อด้อยของกระบวนการสนับสนุนนั้นๆ และแนวทางในการพัฒนากระบวนการสนับสนุน</t>
    </r>
  </si>
  <si>
    <r>
      <t>·</t>
    </r>
    <r>
      <rPr>
        <sz val="7"/>
        <color indexed="8"/>
        <rFont val="Angsana New"/>
        <family val="1"/>
      </rPr>
      <t xml:space="preserve">       </t>
    </r>
    <r>
      <rPr>
        <sz val="16"/>
        <color indexed="8"/>
        <rFont val="Angsana New"/>
        <family val="1"/>
      </rPr>
      <t>CQI ของกระบวนการสนับสนุนที่สำคัญ ส่งผลต่อการบริหารจัดการรายโรค</t>
    </r>
  </si>
  <si>
    <r>
      <t xml:space="preserve">หมวด 7 ผลลัพธ์ </t>
    </r>
    <r>
      <rPr>
        <sz val="16"/>
        <color indexed="8"/>
        <rFont val="Angsana New"/>
        <family val="1"/>
      </rPr>
      <t xml:space="preserve"> </t>
    </r>
  </si>
  <si>
    <r>
      <t xml:space="preserve">ร้อยละความสำเร็จเฉลี่ยตามตัวชี้วัดรายโรค 6 โรค 1 ภัย </t>
    </r>
    <r>
      <rPr>
        <b/>
        <sz val="16"/>
        <color indexed="8"/>
        <rFont val="Angsana New"/>
        <family val="1"/>
      </rPr>
      <t>(ตามที่กำหนดตัวชี้วัดไว้ในหมวด 4)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</si>
  <si>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ต่ำกว่า 60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</si>
  <si>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>60.00-69.99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</si>
  <si>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70.00-79.99 </t>
    </r>
  </si>
  <si>
    <r>
      <t xml:space="preserve">CUP มีการดำเนินงานได้ผลรวมของค่าแนนเฉลี่ยถ่วงน้ำหนัก  </t>
    </r>
    <r>
      <rPr>
        <b/>
        <sz val="16"/>
        <color indexed="8"/>
        <rFont val="Angsana New"/>
        <family val="1"/>
      </rPr>
      <t xml:space="preserve">80.00-89.99 </t>
    </r>
  </si>
  <si>
    <r>
      <t xml:space="preserve">CUP มีการดำเนินงานได้ผลรวมของค่าแนนเฉลี่ยถ่วงน้ำหนัก </t>
    </r>
    <r>
      <rPr>
        <b/>
        <sz val="16"/>
        <color indexed="8"/>
        <rFont val="Angsana New"/>
        <family val="1"/>
      </rPr>
      <t xml:space="preserve"> 90.00-100 </t>
    </r>
  </si>
  <si>
    <t>อำเภอ.........นาคู...........</t>
  </si>
  <si>
    <t>ตำบล.............นาคู..............รพ.สต..........นาคู....................</t>
  </si>
  <si>
    <t>ตำบล.........นาคู..................รพ.นาคู....................</t>
  </si>
  <si>
    <t>ตำบล.........สายนาวัง.........................รพ.สต.....บ้านจอมศรี....</t>
  </si>
  <si>
    <t>ตำบล.........สายนาวัง.....................รพ.สต.........บ้านนากระเดา</t>
  </si>
  <si>
    <t>ตำบล.........โนนนาจาน.......................รพ.สต.....โนนนาจาน</t>
  </si>
  <si>
    <t>ตำบล.........บ่อแก้ว...............รพ.สต.....บ้านนางาม</t>
  </si>
  <si>
    <t>ตำบล.........บ่อแก้ว...............รพ.สต.....บ้านหว้านพัฒนา</t>
  </si>
  <si>
    <t>ตำบล.........ภูแล่นช้าง...............รพ.สต.....บ้านภูแล่นช้าง</t>
  </si>
  <si>
    <r>
      <rPr>
        <sz val="11"/>
        <color indexed="8"/>
        <rFont val="Tahoma"/>
        <family val="2"/>
      </rPr>
      <t xml:space="preserve">ร้อยละของตำบลที่มีสุขศาลาผ่านเกณฑ์คุณภาพมาตรฐาน </t>
    </r>
    <r>
      <rPr>
        <u val="single"/>
        <sz val="11"/>
        <color indexed="8"/>
        <rFont val="Tahoma"/>
        <family val="2"/>
      </rPr>
      <t xml:space="preserve">(B)*100 </t>
    </r>
    <r>
      <rPr>
        <sz val="11"/>
        <color indexed="8"/>
        <rFont val="Tahoma"/>
        <family val="2"/>
      </rPr>
      <t>=ร้อยละ…100</t>
    </r>
  </si>
  <si>
    <t xml:space="preserve"> = ร้อยละ  100</t>
  </si>
  <si>
    <r>
      <t>ตัวชี้วัดที่ ๑</t>
    </r>
    <r>
      <rPr>
        <b/>
        <sz val="16"/>
        <color indexed="8"/>
        <rFont val="Angsana New"/>
        <family val="1"/>
      </rPr>
      <t xml:space="preserve">   :  </t>
    </r>
    <r>
      <rPr>
        <sz val="16"/>
        <color indexed="8"/>
        <rFont val="Angsana New"/>
        <family val="1"/>
      </rPr>
      <t>ระดับความสำเร็จของการดำเนินงานพัฒนาระบบคุณภาพมาตรฐานทั้งระบบของเครือข่ายบริการสุขภาพทุกระดับตามเกณฑ์มาตรฐานที่จังหวัดกำหนด (KQA)ในการจัดการโรคและภัยสุขภาพที่เป็นปัญหาที่สำคัญ โดยยึดหลักการทำงานแบบบูรณาการใช้ชุมชนเป็นฐานประชาชนเป็นศูนย์กลาง</t>
    </r>
  </si>
  <si>
    <r>
      <t>ตัวชี้วัดที่ 2.</t>
    </r>
    <r>
      <rPr>
        <sz val="16"/>
        <color indexed="8"/>
        <rFont val="Angsana New"/>
        <family val="1"/>
      </rPr>
      <t>ระดับความสำเร็จของการพัฒนาคุณภาพมาตรฐานสุขศาลา</t>
    </r>
  </si>
  <si>
    <r>
      <t>ตัวชี้วัดที่ 3</t>
    </r>
    <r>
      <rPr>
        <b/>
        <sz val="16"/>
        <color indexed="8"/>
        <rFont val="Angsana New"/>
        <family val="1"/>
      </rPr>
      <t xml:space="preserve"> : </t>
    </r>
    <r>
      <rPr>
        <sz val="16"/>
        <color indexed="8"/>
        <rFont val="Angsana New"/>
        <family val="1"/>
      </rPr>
      <t>ระดับความสำเร็จของการดำเนินงาน FCT</t>
    </r>
    <r>
      <rPr>
        <b/>
        <sz val="16"/>
        <color indexed="8"/>
        <rFont val="Angsana New"/>
        <family val="1"/>
      </rPr>
      <t xml:space="preserve"> </t>
    </r>
  </si>
  <si>
    <r>
      <t>เกณฑ์การประเมินให้คะแนน ภาพ Cup</t>
    </r>
    <r>
      <rPr>
        <sz val="16"/>
        <color indexed="8"/>
        <rFont val="Angsana New"/>
        <family val="1"/>
      </rPr>
      <t xml:space="preserve"> โดยกำหนดเกณฑ์การให้คะแนนดังนี้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</si>
</sst>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1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20"/>
      <name val="TH SarabunIT๙"/>
      <family val="2"/>
    </font>
    <font>
      <sz val="14"/>
      <name val="TH SarabunIT๙"/>
      <family val="2"/>
    </font>
    <font>
      <sz val="11"/>
      <name val="TH SarabunIT๙"/>
      <family val="2"/>
    </font>
    <font>
      <b/>
      <u val="single"/>
      <sz val="22"/>
      <name val="TH SarabunIT๙"/>
      <family val="2"/>
    </font>
    <font>
      <u val="single"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3"/>
      <name val="TH SarabunIT๙"/>
      <family val="2"/>
    </font>
    <font>
      <sz val="15"/>
      <name val="TH SarabunIT๙"/>
      <family val="2"/>
    </font>
    <font>
      <b/>
      <sz val="1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b/>
      <sz val="14"/>
      <color indexed="8"/>
      <name val="Tahoma"/>
      <family val="2"/>
    </font>
    <font>
      <b/>
      <sz val="18"/>
      <color indexed="8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7"/>
      <color indexed="8"/>
      <name val="Angsana New"/>
      <family val="1"/>
    </font>
    <font>
      <b/>
      <u val="double"/>
      <sz val="18"/>
      <color indexed="8"/>
      <name val="Angsana New"/>
      <family val="1"/>
    </font>
    <font>
      <sz val="11"/>
      <color indexed="8"/>
      <name val="Angsana New"/>
      <family val="1"/>
    </font>
    <font>
      <b/>
      <sz val="11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0000"/>
      <name val="TH SarabunIT๙"/>
      <family val="2"/>
    </font>
    <font>
      <sz val="16"/>
      <color rgb="FF000000"/>
      <name val="TH SarabunIT๙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IT๙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b/>
      <u val="double"/>
      <sz val="18"/>
      <color theme="1"/>
      <name val="Angsana New"/>
      <family val="1"/>
    </font>
    <font>
      <sz val="11"/>
      <color theme="1"/>
      <name val="Angsana New"/>
      <family val="1"/>
    </font>
    <font>
      <b/>
      <sz val="11"/>
      <color theme="1"/>
      <name val="Angsana New"/>
      <family val="1"/>
    </font>
    <font>
      <b/>
      <u val="single"/>
      <sz val="16"/>
      <color rgb="FF000000"/>
      <name val="Angsana New"/>
      <family val="1"/>
    </font>
    <font>
      <b/>
      <sz val="14"/>
      <color theme="1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4" fillId="0" borderId="2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 indent="4"/>
    </xf>
    <xf numFmtId="0" fontId="5" fillId="0" borderId="14" xfId="0" applyFont="1" applyBorder="1" applyAlignment="1">
      <alignment vertical="top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Border="1" applyAlignment="1">
      <alignment horizontal="left" vertical="top" wrapText="1" indent="4"/>
    </xf>
    <xf numFmtId="0" fontId="5" fillId="0" borderId="20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center" wrapText="1"/>
    </xf>
    <xf numFmtId="60" fontId="5" fillId="33" borderId="26" xfId="0" applyNumberFormat="1" applyFont="1" applyFill="1" applyBorder="1" applyAlignment="1">
      <alignment horizontal="left" vertical="top" wrapText="1"/>
    </xf>
    <xf numFmtId="0" fontId="6" fillId="0" borderId="24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68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70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0" fillId="35" borderId="0" xfId="0" applyFont="1" applyFill="1" applyAlignment="1">
      <alignment horizontal="center"/>
    </xf>
    <xf numFmtId="0" fontId="71" fillId="36" borderId="0" xfId="0" applyFont="1" applyFill="1" applyAlignment="1">
      <alignment horizontal="left" vertical="top"/>
    </xf>
    <xf numFmtId="0" fontId="71" fillId="37" borderId="0" xfId="0" applyFont="1" applyFill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60" fontId="4" fillId="0" borderId="17" xfId="0" applyNumberFormat="1" applyFont="1" applyBorder="1" applyAlignment="1">
      <alignment vertical="top" wrapText="1"/>
    </xf>
    <xf numFmtId="60" fontId="4" fillId="0" borderId="14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2" xfId="0" applyNumberFormat="1" applyFont="1" applyBorder="1" applyAlignment="1">
      <alignment horizontal="center" vertical="top" wrapText="1"/>
    </xf>
    <xf numFmtId="59" fontId="4" fillId="0" borderId="17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5" fillId="0" borderId="16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4"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 indent="4"/>
    </xf>
    <xf numFmtId="0" fontId="5" fillId="0" borderId="17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 indent="4"/>
    </xf>
    <xf numFmtId="0" fontId="5" fillId="0" borderId="20" xfId="0" applyFont="1" applyBorder="1" applyAlignment="1">
      <alignment horizontal="left" vertical="top" wrapText="1" indent="4"/>
    </xf>
    <xf numFmtId="0" fontId="8" fillId="0" borderId="15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 indent="4"/>
    </xf>
    <xf numFmtId="0" fontId="4" fillId="0" borderId="26" xfId="0" applyFont="1" applyFill="1" applyBorder="1" applyAlignment="1">
      <alignment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8" fillId="35" borderId="24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2" fillId="0" borderId="10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3" fillId="0" borderId="12" xfId="0" applyFont="1" applyBorder="1" applyAlignment="1">
      <alignment vertical="top" wrapText="1"/>
    </xf>
    <xf numFmtId="0" fontId="72" fillId="6" borderId="0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70" fillId="0" borderId="0" xfId="0" applyFont="1" applyBorder="1" applyAlignment="1">
      <alignment horizontal="center" vertical="top"/>
    </xf>
    <xf numFmtId="0" fontId="74" fillId="6" borderId="0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75" fillId="0" borderId="0" xfId="0" applyFont="1" applyAlignment="1">
      <alignment horizontal="center" vertical="top" wrapText="1"/>
    </xf>
    <xf numFmtId="0" fontId="76" fillId="0" borderId="0" xfId="0" applyFont="1" applyAlignment="1">
      <alignment/>
    </xf>
    <xf numFmtId="0" fontId="75" fillId="0" borderId="25" xfId="0" applyFont="1" applyBorder="1" applyAlignment="1">
      <alignment horizontal="left"/>
    </xf>
    <xf numFmtId="0" fontId="75" fillId="0" borderId="17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7" fillId="6" borderId="24" xfId="0" applyFont="1" applyFill="1" applyBorder="1" applyAlignment="1">
      <alignment vertical="top" wrapText="1"/>
    </xf>
    <xf numFmtId="0" fontId="77" fillId="6" borderId="24" xfId="0" applyFont="1" applyFill="1" applyBorder="1" applyAlignment="1">
      <alignment horizontal="center" vertical="center" wrapText="1"/>
    </xf>
    <xf numFmtId="0" fontId="76" fillId="6" borderId="24" xfId="0" applyFont="1" applyFill="1" applyBorder="1" applyAlignment="1">
      <alignment horizontal="center" vertical="center"/>
    </xf>
    <xf numFmtId="0" fontId="78" fillId="0" borderId="24" xfId="0" applyFont="1" applyBorder="1" applyAlignment="1">
      <alignment horizontal="center" vertical="top" wrapText="1"/>
    </xf>
    <xf numFmtId="0" fontId="78" fillId="0" borderId="24" xfId="0" applyFont="1" applyBorder="1" applyAlignment="1">
      <alignment vertical="top" wrapText="1"/>
    </xf>
    <xf numFmtId="0" fontId="78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2" fontId="76" fillId="0" borderId="24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center" wrapText="1"/>
    </xf>
    <xf numFmtId="0" fontId="77" fillId="38" borderId="24" xfId="0" applyFont="1" applyFill="1" applyBorder="1" applyAlignment="1">
      <alignment vertical="top" wrapText="1"/>
    </xf>
    <xf numFmtId="2" fontId="76" fillId="6" borderId="24" xfId="0" applyNumberFormat="1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wrapText="1"/>
    </xf>
    <xf numFmtId="0" fontId="78" fillId="0" borderId="17" xfId="0" applyFont="1" applyBorder="1" applyAlignment="1">
      <alignment vertical="top" wrapText="1"/>
    </xf>
    <xf numFmtId="0" fontId="78" fillId="0" borderId="17" xfId="0" applyFont="1" applyBorder="1" applyAlignment="1">
      <alignment wrapText="1"/>
    </xf>
    <xf numFmtId="0" fontId="77" fillId="38" borderId="24" xfId="0" applyFont="1" applyFill="1" applyBorder="1" applyAlignment="1">
      <alignment horizontal="justify" vertical="top" wrapText="1"/>
    </xf>
    <xf numFmtId="0" fontId="76" fillId="0" borderId="24" xfId="0" applyFont="1" applyBorder="1" applyAlignment="1">
      <alignment wrapText="1"/>
    </xf>
    <xf numFmtId="0" fontId="78" fillId="0" borderId="24" xfId="0" applyFont="1" applyBorder="1" applyAlignment="1">
      <alignment horizontal="center" vertical="top" wrapText="1"/>
    </xf>
    <xf numFmtId="0" fontId="77" fillId="39" borderId="23" xfId="0" applyFont="1" applyFill="1" applyBorder="1" applyAlignment="1">
      <alignment horizontal="left" vertical="top" wrapText="1"/>
    </xf>
    <xf numFmtId="0" fontId="77" fillId="39" borderId="27" xfId="0" applyFont="1" applyFill="1" applyBorder="1" applyAlignment="1">
      <alignment horizontal="left" vertical="top" wrapText="1"/>
    </xf>
    <xf numFmtId="0" fontId="77" fillId="39" borderId="28" xfId="0" applyFont="1" applyFill="1" applyBorder="1" applyAlignment="1">
      <alignment horizontal="left" vertical="top" wrapText="1"/>
    </xf>
    <xf numFmtId="0" fontId="77" fillId="0" borderId="24" xfId="0" applyFont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76" fillId="0" borderId="24" xfId="0" applyFont="1" applyBorder="1" applyAlignment="1">
      <alignment horizontal="center" vertical="center" wrapText="1"/>
    </xf>
    <xf numFmtId="0" fontId="76" fillId="0" borderId="0" xfId="0" applyFont="1" applyAlignment="1">
      <alignment horizontal="left" wrapText="1" indent="4"/>
    </xf>
    <xf numFmtId="0" fontId="76" fillId="0" borderId="24" xfId="0" applyFont="1" applyBorder="1" applyAlignment="1">
      <alignment vertical="top" wrapText="1"/>
    </xf>
    <xf numFmtId="0" fontId="78" fillId="39" borderId="23" xfId="0" applyFont="1" applyFill="1" applyBorder="1" applyAlignment="1">
      <alignment horizontal="left" vertical="top" wrapText="1"/>
    </xf>
    <xf numFmtId="0" fontId="78" fillId="39" borderId="27" xfId="0" applyFont="1" applyFill="1" applyBorder="1" applyAlignment="1">
      <alignment horizontal="left" vertical="top" wrapText="1"/>
    </xf>
    <xf numFmtId="0" fontId="78" fillId="39" borderId="28" xfId="0" applyFont="1" applyFill="1" applyBorder="1" applyAlignment="1">
      <alignment horizontal="left" vertical="top" wrapText="1"/>
    </xf>
    <xf numFmtId="0" fontId="78" fillId="39" borderId="24" xfId="0" applyFont="1" applyFill="1" applyBorder="1" applyAlignment="1">
      <alignment horizontal="left" vertical="top" wrapText="1"/>
    </xf>
    <xf numFmtId="0" fontId="76" fillId="0" borderId="17" xfId="0" applyFont="1" applyBorder="1" applyAlignment="1">
      <alignment horizontal="center" vertical="center"/>
    </xf>
    <xf numFmtId="2" fontId="76" fillId="0" borderId="17" xfId="0" applyNumberFormat="1" applyFont="1" applyBorder="1" applyAlignment="1">
      <alignment horizontal="center" vertical="center"/>
    </xf>
    <xf numFmtId="0" fontId="75" fillId="39" borderId="29" xfId="0" applyFont="1" applyFill="1" applyBorder="1" applyAlignment="1">
      <alignment/>
    </xf>
    <xf numFmtId="0" fontId="75" fillId="39" borderId="29" xfId="0" applyFont="1" applyFill="1" applyBorder="1" applyAlignment="1">
      <alignment horizontal="center" vertical="center"/>
    </xf>
    <xf numFmtId="0" fontId="75" fillId="39" borderId="30" xfId="0" applyFont="1" applyFill="1" applyBorder="1" applyAlignment="1">
      <alignment vertical="center"/>
    </xf>
    <xf numFmtId="0" fontId="75" fillId="39" borderId="29" xfId="0" applyFont="1" applyFill="1" applyBorder="1" applyAlignment="1">
      <alignment horizontal="center"/>
    </xf>
    <xf numFmtId="0" fontId="75" fillId="39" borderId="26" xfId="0" applyFont="1" applyFill="1" applyBorder="1" applyAlignment="1">
      <alignment horizontal="center"/>
    </xf>
    <xf numFmtId="2" fontId="75" fillId="39" borderId="26" xfId="0" applyNumberFormat="1" applyFont="1" applyFill="1" applyBorder="1" applyAlignment="1">
      <alignment/>
    </xf>
    <xf numFmtId="2" fontId="79" fillId="39" borderId="17" xfId="0" applyNumberFormat="1" applyFont="1" applyFill="1" applyBorder="1" applyAlignment="1">
      <alignment horizontal="center" vertical="center"/>
    </xf>
    <xf numFmtId="0" fontId="75" fillId="0" borderId="30" xfId="0" applyFont="1" applyBorder="1" applyAlignment="1">
      <alignment horizontal="center"/>
    </xf>
    <xf numFmtId="0" fontId="76" fillId="34" borderId="30" xfId="0" applyFont="1" applyFill="1" applyBorder="1" applyAlignment="1">
      <alignment/>
    </xf>
    <xf numFmtId="0" fontId="75" fillId="0" borderId="0" xfId="0" applyFont="1" applyAlignment="1">
      <alignment/>
    </xf>
    <xf numFmtId="0" fontId="75" fillId="0" borderId="24" xfId="0" applyFont="1" applyBorder="1" applyAlignment="1">
      <alignment horizontal="center"/>
    </xf>
    <xf numFmtId="0" fontId="75" fillId="0" borderId="24" xfId="0" applyFont="1" applyBorder="1" applyAlignment="1">
      <alignment/>
    </xf>
    <xf numFmtId="0" fontId="76" fillId="0" borderId="24" xfId="0" applyFont="1" applyBorder="1" applyAlignment="1">
      <alignment horizontal="left"/>
    </xf>
    <xf numFmtId="0" fontId="7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77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24" xfId="0" applyFont="1" applyBorder="1" applyAlignment="1">
      <alignment horizontal="center" vertical="top" wrapText="1"/>
    </xf>
    <xf numFmtId="0" fontId="81" fillId="0" borderId="24" xfId="0" applyFont="1" applyBorder="1" applyAlignment="1">
      <alignment/>
    </xf>
    <xf numFmtId="0" fontId="82" fillId="0" borderId="24" xfId="0" applyFont="1" applyBorder="1" applyAlignment="1">
      <alignment horizontal="justify" vertical="top" wrapText="1"/>
    </xf>
    <xf numFmtId="0" fontId="77" fillId="34" borderId="24" xfId="0" applyFont="1" applyFill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/>
    </xf>
    <xf numFmtId="0" fontId="82" fillId="0" borderId="24" xfId="0" applyFont="1" applyBorder="1" applyAlignment="1">
      <alignment vertical="top" wrapText="1"/>
    </xf>
    <xf numFmtId="0" fontId="77" fillId="0" borderId="24" xfId="0" applyFont="1" applyBorder="1" applyAlignment="1">
      <alignment vertical="top" wrapText="1"/>
    </xf>
    <xf numFmtId="1" fontId="83" fillId="0" borderId="24" xfId="0" applyNumberFormat="1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top" wrapText="1"/>
    </xf>
    <xf numFmtId="0" fontId="78" fillId="0" borderId="23" xfId="0" applyFont="1" applyBorder="1" applyAlignment="1">
      <alignment horizontal="left" vertical="top" wrapText="1"/>
    </xf>
    <xf numFmtId="0" fontId="78" fillId="0" borderId="27" xfId="0" applyFont="1" applyBorder="1" applyAlignment="1">
      <alignment horizontal="left" vertical="top" wrapText="1"/>
    </xf>
    <xf numFmtId="0" fontId="78" fillId="0" borderId="28" xfId="0" applyFont="1" applyBorder="1" applyAlignment="1">
      <alignment horizontal="left" vertical="top" wrapText="1"/>
    </xf>
    <xf numFmtId="0" fontId="78" fillId="0" borderId="24" xfId="0" applyFont="1" applyBorder="1" applyAlignment="1">
      <alignment horizontal="left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30</xdr:row>
      <xdr:rowOff>114300</xdr:rowOff>
    </xdr:from>
    <xdr:to>
      <xdr:col>7</xdr:col>
      <xdr:colOff>485775</xdr:colOff>
      <xdr:row>34</xdr:row>
      <xdr:rowOff>266700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5572125" y="6048375"/>
          <a:ext cx="3219450" cy="1095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1.00390625" style="263" customWidth="1"/>
    <col min="2" max="2" width="13.00390625" style="263" customWidth="1"/>
    <col min="3" max="3" width="11.421875" style="263" customWidth="1"/>
    <col min="4" max="4" width="14.421875" style="263" customWidth="1"/>
    <col min="5" max="5" width="9.28125" style="263" customWidth="1"/>
    <col min="6" max="16384" width="9.00390625" style="263" customWidth="1"/>
  </cols>
  <sheetData>
    <row r="1" ht="23.25">
      <c r="A1" s="262" t="s">
        <v>440</v>
      </c>
    </row>
    <row r="2" spans="1:4" ht="23.25">
      <c r="A2" s="264" t="s">
        <v>441</v>
      </c>
      <c r="B2" s="264" t="s">
        <v>442</v>
      </c>
      <c r="C2" s="264" t="s">
        <v>443</v>
      </c>
      <c r="D2" s="265" t="s">
        <v>451</v>
      </c>
    </row>
    <row r="3" spans="1:4" ht="66" customHeight="1">
      <c r="A3" s="266" t="s">
        <v>475</v>
      </c>
      <c r="B3" s="267">
        <f>KQA!L62</f>
        <v>5</v>
      </c>
      <c r="C3" s="236">
        <v>5</v>
      </c>
      <c r="D3" s="268">
        <f>B3*C3</f>
        <v>25</v>
      </c>
    </row>
    <row r="4" spans="1:4" ht="49.5" customHeight="1">
      <c r="A4" s="269" t="s">
        <v>476</v>
      </c>
      <c r="B4" s="267">
        <f>สุขศาลา!D42</f>
        <v>5</v>
      </c>
      <c r="C4" s="236">
        <v>3</v>
      </c>
      <c r="D4" s="268">
        <f>B4*C4</f>
        <v>15</v>
      </c>
    </row>
    <row r="5" spans="1:4" ht="49.5" customHeight="1">
      <c r="A5" s="269" t="s">
        <v>477</v>
      </c>
      <c r="B5" s="267">
        <f>FCT!C9</f>
        <v>3</v>
      </c>
      <c r="C5" s="236">
        <v>5</v>
      </c>
      <c r="D5" s="268">
        <f>B5*C5</f>
        <v>15</v>
      </c>
    </row>
    <row r="6" spans="1:4" ht="25.5" customHeight="1">
      <c r="A6" s="270" t="s">
        <v>444</v>
      </c>
      <c r="B6" s="236"/>
      <c r="C6" s="236"/>
      <c r="D6" s="271">
        <f>SUM(D3:D5)</f>
        <v>55</v>
      </c>
    </row>
    <row r="7" ht="23.25">
      <c r="A7" s="262"/>
    </row>
    <row r="8" ht="23.25">
      <c r="A8" s="262" t="s">
        <v>478</v>
      </c>
    </row>
    <row r="9" spans="1:5" ht="24" customHeight="1">
      <c r="A9" s="264" t="s">
        <v>445</v>
      </c>
      <c r="B9" s="272" t="s">
        <v>454</v>
      </c>
      <c r="C9" s="272"/>
      <c r="D9" s="272"/>
      <c r="E9" s="272"/>
    </row>
    <row r="10" spans="1:5" ht="28.5" customHeight="1">
      <c r="A10" s="217">
        <v>1</v>
      </c>
      <c r="B10" s="273" t="s">
        <v>446</v>
      </c>
      <c r="C10" s="274"/>
      <c r="D10" s="274"/>
      <c r="E10" s="275"/>
    </row>
    <row r="11" spans="1:5" ht="28.5" customHeight="1">
      <c r="A11" s="217">
        <v>2</v>
      </c>
      <c r="B11" s="276" t="s">
        <v>447</v>
      </c>
      <c r="C11" s="276"/>
      <c r="D11" s="276"/>
      <c r="E11" s="276"/>
    </row>
    <row r="12" spans="1:5" ht="28.5" customHeight="1">
      <c r="A12" s="217">
        <v>3</v>
      </c>
      <c r="B12" s="276" t="s">
        <v>448</v>
      </c>
      <c r="C12" s="276"/>
      <c r="D12" s="276"/>
      <c r="E12" s="276"/>
    </row>
    <row r="13" spans="1:5" ht="28.5" customHeight="1">
      <c r="A13" s="217">
        <v>4</v>
      </c>
      <c r="B13" s="276" t="s">
        <v>449</v>
      </c>
      <c r="C13" s="276"/>
      <c r="D13" s="276"/>
      <c r="E13" s="276"/>
    </row>
    <row r="14" spans="1:5" ht="28.5" customHeight="1">
      <c r="A14" s="217">
        <v>5</v>
      </c>
      <c r="B14" s="276" t="s">
        <v>450</v>
      </c>
      <c r="C14" s="276"/>
      <c r="D14" s="276"/>
      <c r="E14" s="276"/>
    </row>
  </sheetData>
  <sheetProtection/>
  <mergeCells count="6">
    <mergeCell ref="B11:E11"/>
    <mergeCell ref="B12:E12"/>
    <mergeCell ref="B13:E13"/>
    <mergeCell ref="B14:E14"/>
    <mergeCell ref="B9:E9"/>
    <mergeCell ref="B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57">
      <selection activeCell="L67" sqref="L67"/>
    </sheetView>
  </sheetViews>
  <sheetFormatPr defaultColWidth="9.140625" defaultRowHeight="15"/>
  <cols>
    <col min="1" max="1" width="5.421875" style="201" customWidth="1"/>
    <col min="2" max="2" width="37.28125" style="201" customWidth="1"/>
    <col min="3" max="3" width="7.8515625" style="201" customWidth="1"/>
    <col min="4" max="8" width="7.140625" style="201" customWidth="1"/>
    <col min="9" max="10" width="9.00390625" style="201" customWidth="1"/>
    <col min="11" max="11" width="8.421875" style="201" customWidth="1"/>
    <col min="12" max="12" width="13.421875" style="201" customWidth="1"/>
    <col min="13" max="16384" width="9.00390625" style="201" customWidth="1"/>
  </cols>
  <sheetData>
    <row r="1" spans="1:12" ht="22.5" customHeight="1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22.5" customHeight="1">
      <c r="A2" s="200" t="s">
        <v>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22.5" customHeight="1">
      <c r="A3" s="200" t="s">
        <v>56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23.25">
      <c r="A4" s="202" t="s">
        <v>68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3" t="s">
        <v>0</v>
      </c>
      <c r="B5" s="204" t="s">
        <v>1</v>
      </c>
      <c r="C5" s="205" t="s">
        <v>2</v>
      </c>
      <c r="D5" s="206" t="s">
        <v>3</v>
      </c>
      <c r="E5" s="207"/>
      <c r="F5" s="207"/>
      <c r="G5" s="207"/>
      <c r="H5" s="207"/>
      <c r="I5" s="207"/>
      <c r="J5" s="208"/>
      <c r="K5" s="209" t="s">
        <v>10</v>
      </c>
      <c r="L5" s="209" t="s">
        <v>11</v>
      </c>
    </row>
    <row r="6" spans="1:12" ht="44.25" customHeight="1">
      <c r="A6" s="210"/>
      <c r="B6" s="204"/>
      <c r="C6" s="205"/>
      <c r="D6" s="211" t="s">
        <v>70</v>
      </c>
      <c r="E6" s="212" t="s">
        <v>69</v>
      </c>
      <c r="F6" s="211" t="s">
        <v>4</v>
      </c>
      <c r="G6" s="211" t="s">
        <v>5</v>
      </c>
      <c r="H6" s="211" t="s">
        <v>6</v>
      </c>
      <c r="I6" s="211" t="s">
        <v>7</v>
      </c>
      <c r="J6" s="211" t="s">
        <v>8</v>
      </c>
      <c r="K6" s="213"/>
      <c r="L6" s="213"/>
    </row>
    <row r="7" spans="1:12" ht="23.25">
      <c r="A7" s="214" t="s">
        <v>12</v>
      </c>
      <c r="B7" s="214"/>
      <c r="C7" s="215">
        <v>5</v>
      </c>
      <c r="D7" s="216"/>
      <c r="E7" s="216"/>
      <c r="F7" s="216"/>
      <c r="G7" s="216"/>
      <c r="H7" s="216"/>
      <c r="I7" s="216"/>
      <c r="J7" s="216"/>
      <c r="K7" s="216"/>
      <c r="L7" s="216"/>
    </row>
    <row r="8" spans="1:12" ht="46.5">
      <c r="A8" s="217">
        <v>1</v>
      </c>
      <c r="B8" s="218" t="s">
        <v>13</v>
      </c>
      <c r="C8" s="219">
        <v>2</v>
      </c>
      <c r="D8" s="220">
        <v>1</v>
      </c>
      <c r="E8" s="220">
        <v>1</v>
      </c>
      <c r="F8" s="220">
        <v>1</v>
      </c>
      <c r="G8" s="220">
        <v>1</v>
      </c>
      <c r="H8" s="220">
        <v>1</v>
      </c>
      <c r="I8" s="220">
        <v>1</v>
      </c>
      <c r="J8" s="220">
        <v>1</v>
      </c>
      <c r="K8" s="221">
        <f>AVERAGE(D8:J8)</f>
        <v>1</v>
      </c>
      <c r="L8" s="221">
        <f>K8*C8</f>
        <v>2</v>
      </c>
    </row>
    <row r="9" spans="1:12" ht="23.25">
      <c r="A9" s="217">
        <v>2</v>
      </c>
      <c r="B9" s="218" t="s">
        <v>14</v>
      </c>
      <c r="C9" s="219">
        <v>1.5</v>
      </c>
      <c r="D9" s="220">
        <v>1</v>
      </c>
      <c r="E9" s="220">
        <v>1</v>
      </c>
      <c r="F9" s="220">
        <v>1</v>
      </c>
      <c r="G9" s="220">
        <v>1</v>
      </c>
      <c r="H9" s="220">
        <v>1</v>
      </c>
      <c r="I9" s="220">
        <v>1</v>
      </c>
      <c r="J9" s="220">
        <v>1</v>
      </c>
      <c r="K9" s="221">
        <f>AVERAGE(D9:J9)</f>
        <v>1</v>
      </c>
      <c r="L9" s="221">
        <f>K9*C9</f>
        <v>1.5</v>
      </c>
    </row>
    <row r="10" spans="1:12" ht="46.5">
      <c r="A10" s="222">
        <v>3</v>
      </c>
      <c r="B10" s="218" t="s">
        <v>15</v>
      </c>
      <c r="C10" s="223">
        <v>1.5</v>
      </c>
      <c r="D10" s="220">
        <v>1</v>
      </c>
      <c r="E10" s="220">
        <v>1</v>
      </c>
      <c r="F10" s="220">
        <v>1</v>
      </c>
      <c r="G10" s="220">
        <v>1</v>
      </c>
      <c r="H10" s="220">
        <v>1</v>
      </c>
      <c r="I10" s="220">
        <v>1</v>
      </c>
      <c r="J10" s="220">
        <v>1</v>
      </c>
      <c r="K10" s="221">
        <f>AVERAGE(D10:J10)</f>
        <v>1</v>
      </c>
      <c r="L10" s="221">
        <f>K10*C10</f>
        <v>1.5</v>
      </c>
    </row>
    <row r="11" spans="1:12" ht="23.25">
      <c r="A11" s="224" t="s">
        <v>16</v>
      </c>
      <c r="B11" s="224"/>
      <c r="C11" s="215">
        <v>10</v>
      </c>
      <c r="D11" s="216"/>
      <c r="E11" s="216"/>
      <c r="F11" s="216"/>
      <c r="G11" s="216"/>
      <c r="H11" s="216"/>
      <c r="I11" s="216"/>
      <c r="J11" s="216"/>
      <c r="K11" s="225"/>
      <c r="L11" s="225"/>
    </row>
    <row r="12" spans="1:12" ht="69.75">
      <c r="A12" s="217">
        <v>4</v>
      </c>
      <c r="B12" s="218" t="s">
        <v>17</v>
      </c>
      <c r="C12" s="219">
        <v>4</v>
      </c>
      <c r="D12" s="220">
        <v>1</v>
      </c>
      <c r="E12" s="220">
        <v>1</v>
      </c>
      <c r="F12" s="220">
        <v>1</v>
      </c>
      <c r="G12" s="220">
        <v>1</v>
      </c>
      <c r="H12" s="220">
        <v>1</v>
      </c>
      <c r="I12" s="220">
        <v>1</v>
      </c>
      <c r="J12" s="220">
        <v>1</v>
      </c>
      <c r="K12" s="221">
        <f>AVERAGE(D12:J12)</f>
        <v>1</v>
      </c>
      <c r="L12" s="221">
        <f>K12*C12</f>
        <v>4</v>
      </c>
    </row>
    <row r="13" spans="1:12" ht="46.5">
      <c r="A13" s="217">
        <v>5</v>
      </c>
      <c r="B13" s="218" t="s">
        <v>18</v>
      </c>
      <c r="C13" s="219">
        <v>3</v>
      </c>
      <c r="D13" s="220">
        <v>1</v>
      </c>
      <c r="E13" s="220">
        <v>1</v>
      </c>
      <c r="F13" s="220">
        <v>1</v>
      </c>
      <c r="G13" s="220">
        <v>1</v>
      </c>
      <c r="H13" s="220">
        <v>1</v>
      </c>
      <c r="I13" s="220">
        <v>1</v>
      </c>
      <c r="J13" s="220">
        <v>1</v>
      </c>
      <c r="K13" s="221">
        <f>AVERAGE(D13:J13)</f>
        <v>1</v>
      </c>
      <c r="L13" s="221">
        <f>K13*C13</f>
        <v>3</v>
      </c>
    </row>
    <row r="14" spans="1:12" ht="46.5">
      <c r="A14" s="217">
        <v>6</v>
      </c>
      <c r="B14" s="218" t="s">
        <v>19</v>
      </c>
      <c r="C14" s="219">
        <v>3</v>
      </c>
      <c r="D14" s="220">
        <v>1</v>
      </c>
      <c r="E14" s="220">
        <v>1</v>
      </c>
      <c r="F14" s="220">
        <v>1</v>
      </c>
      <c r="G14" s="220">
        <v>1</v>
      </c>
      <c r="H14" s="220">
        <v>1</v>
      </c>
      <c r="I14" s="220">
        <v>1</v>
      </c>
      <c r="J14" s="220">
        <v>1</v>
      </c>
      <c r="K14" s="221">
        <f>AVERAGE(D14:J14)</f>
        <v>1</v>
      </c>
      <c r="L14" s="221">
        <f>K14*C14</f>
        <v>3</v>
      </c>
    </row>
    <row r="15" spans="1:12" ht="23.25">
      <c r="A15" s="224" t="s">
        <v>20</v>
      </c>
      <c r="B15" s="224"/>
      <c r="C15" s="226">
        <v>10</v>
      </c>
      <c r="D15" s="216"/>
      <c r="E15" s="216"/>
      <c r="F15" s="216"/>
      <c r="G15" s="216"/>
      <c r="H15" s="216"/>
      <c r="I15" s="216"/>
      <c r="J15" s="216"/>
      <c r="K15" s="225"/>
      <c r="L15" s="225"/>
    </row>
    <row r="16" spans="1:12" ht="23.25">
      <c r="A16" s="217">
        <v>7</v>
      </c>
      <c r="B16" s="227" t="s">
        <v>21</v>
      </c>
      <c r="C16" s="219">
        <v>2</v>
      </c>
      <c r="D16" s="220">
        <v>1</v>
      </c>
      <c r="E16" s="220">
        <v>1</v>
      </c>
      <c r="F16" s="220">
        <v>1</v>
      </c>
      <c r="G16" s="220">
        <v>1</v>
      </c>
      <c r="H16" s="220">
        <v>1</v>
      </c>
      <c r="I16" s="220">
        <v>1</v>
      </c>
      <c r="J16" s="220">
        <v>1</v>
      </c>
      <c r="K16" s="221">
        <f>AVERAGE(D16:J16)</f>
        <v>1</v>
      </c>
      <c r="L16" s="221">
        <f>K16*C16</f>
        <v>2</v>
      </c>
    </row>
    <row r="17" spans="1:12" ht="46.5">
      <c r="A17" s="217">
        <v>8</v>
      </c>
      <c r="B17" s="227" t="s">
        <v>22</v>
      </c>
      <c r="C17" s="219">
        <v>2</v>
      </c>
      <c r="D17" s="220">
        <v>1</v>
      </c>
      <c r="E17" s="220">
        <v>1</v>
      </c>
      <c r="F17" s="220">
        <v>1</v>
      </c>
      <c r="G17" s="220">
        <v>1</v>
      </c>
      <c r="H17" s="220">
        <v>1</v>
      </c>
      <c r="I17" s="220">
        <v>1</v>
      </c>
      <c r="J17" s="220">
        <v>1</v>
      </c>
      <c r="K17" s="221">
        <f>AVERAGE(D17:J17)</f>
        <v>1</v>
      </c>
      <c r="L17" s="221">
        <f>K17*C17</f>
        <v>2</v>
      </c>
    </row>
    <row r="18" spans="1:12" ht="23.25">
      <c r="A18" s="217">
        <v>9</v>
      </c>
      <c r="B18" s="227" t="s">
        <v>23</v>
      </c>
      <c r="C18" s="219">
        <v>2</v>
      </c>
      <c r="D18" s="220">
        <v>1</v>
      </c>
      <c r="E18" s="220">
        <v>1</v>
      </c>
      <c r="F18" s="220">
        <v>1</v>
      </c>
      <c r="G18" s="220">
        <v>1</v>
      </c>
      <c r="H18" s="220">
        <v>1</v>
      </c>
      <c r="I18" s="220">
        <v>1</v>
      </c>
      <c r="J18" s="220">
        <v>1</v>
      </c>
      <c r="K18" s="221">
        <f>AVERAGE(D18:J18)</f>
        <v>1</v>
      </c>
      <c r="L18" s="221">
        <f>K18*C18</f>
        <v>2</v>
      </c>
    </row>
    <row r="19" spans="1:12" ht="23.25">
      <c r="A19" s="217">
        <v>10</v>
      </c>
      <c r="B19" s="227" t="s">
        <v>24</v>
      </c>
      <c r="C19" s="219">
        <v>2</v>
      </c>
      <c r="D19" s="220">
        <v>1</v>
      </c>
      <c r="E19" s="220">
        <v>1</v>
      </c>
      <c r="F19" s="220">
        <v>1</v>
      </c>
      <c r="G19" s="220">
        <v>1</v>
      </c>
      <c r="H19" s="220">
        <v>1</v>
      </c>
      <c r="I19" s="220">
        <v>1</v>
      </c>
      <c r="J19" s="220">
        <v>1</v>
      </c>
      <c r="K19" s="221">
        <f>AVERAGE(D19:J19)</f>
        <v>1</v>
      </c>
      <c r="L19" s="221">
        <f>K19*C19</f>
        <v>2</v>
      </c>
    </row>
    <row r="20" spans="1:12" ht="23.25">
      <c r="A20" s="217">
        <v>11</v>
      </c>
      <c r="B20" s="227" t="s">
        <v>25</v>
      </c>
      <c r="C20" s="219">
        <v>2</v>
      </c>
      <c r="D20" s="220">
        <v>1</v>
      </c>
      <c r="E20" s="220">
        <v>1</v>
      </c>
      <c r="F20" s="220">
        <v>1</v>
      </c>
      <c r="G20" s="220">
        <v>1</v>
      </c>
      <c r="H20" s="220">
        <v>1</v>
      </c>
      <c r="I20" s="220">
        <v>1</v>
      </c>
      <c r="J20" s="220">
        <v>1</v>
      </c>
      <c r="K20" s="221">
        <f>AVERAGE(D20:J20)</f>
        <v>1</v>
      </c>
      <c r="L20" s="221">
        <f>K20*C20</f>
        <v>2</v>
      </c>
    </row>
    <row r="21" spans="1:12" ht="23.25">
      <c r="A21" s="224" t="s">
        <v>26</v>
      </c>
      <c r="B21" s="224"/>
      <c r="C21" s="226">
        <v>10</v>
      </c>
      <c r="D21" s="216"/>
      <c r="E21" s="216"/>
      <c r="F21" s="216"/>
      <c r="G21" s="216"/>
      <c r="H21" s="216"/>
      <c r="I21" s="216"/>
      <c r="J21" s="216"/>
      <c r="K21" s="225"/>
      <c r="L21" s="225"/>
    </row>
    <row r="22" spans="1:12" ht="39.75" customHeight="1">
      <c r="A22" s="228">
        <v>12</v>
      </c>
      <c r="B22" s="229" t="s">
        <v>27</v>
      </c>
      <c r="C22" s="219">
        <v>2.5</v>
      </c>
      <c r="D22" s="220">
        <v>1</v>
      </c>
      <c r="E22" s="220">
        <v>1</v>
      </c>
      <c r="F22" s="220">
        <v>1</v>
      </c>
      <c r="G22" s="220">
        <v>1</v>
      </c>
      <c r="H22" s="220">
        <v>1</v>
      </c>
      <c r="I22" s="220">
        <v>1</v>
      </c>
      <c r="J22" s="220">
        <v>1</v>
      </c>
      <c r="K22" s="221">
        <f>AVERAGE(D22:J22)</f>
        <v>1</v>
      </c>
      <c r="L22" s="221">
        <f>K22*C22</f>
        <v>2.5</v>
      </c>
    </row>
    <row r="23" spans="1:12" ht="46.5">
      <c r="A23" s="217">
        <v>13</v>
      </c>
      <c r="B23" s="227" t="s">
        <v>28</v>
      </c>
      <c r="C23" s="219">
        <v>2.5</v>
      </c>
      <c r="D23" s="220">
        <v>1</v>
      </c>
      <c r="E23" s="220">
        <v>1</v>
      </c>
      <c r="F23" s="220">
        <v>1</v>
      </c>
      <c r="G23" s="220">
        <v>1</v>
      </c>
      <c r="H23" s="220">
        <v>1</v>
      </c>
      <c r="I23" s="220">
        <v>1</v>
      </c>
      <c r="J23" s="220">
        <v>1</v>
      </c>
      <c r="K23" s="221">
        <f>AVERAGE(D23:J23)</f>
        <v>1</v>
      </c>
      <c r="L23" s="221">
        <f>K23*C23</f>
        <v>2.5</v>
      </c>
    </row>
    <row r="24" spans="1:12" ht="69.75">
      <c r="A24" s="217">
        <v>14</v>
      </c>
      <c r="B24" s="227" t="s">
        <v>29</v>
      </c>
      <c r="C24" s="219">
        <v>3</v>
      </c>
      <c r="D24" s="220">
        <v>1</v>
      </c>
      <c r="E24" s="220">
        <v>1</v>
      </c>
      <c r="F24" s="220">
        <v>1</v>
      </c>
      <c r="G24" s="220">
        <v>1</v>
      </c>
      <c r="H24" s="220">
        <v>1</v>
      </c>
      <c r="I24" s="220">
        <v>1</v>
      </c>
      <c r="J24" s="220">
        <v>1</v>
      </c>
      <c r="K24" s="221">
        <f>AVERAGE(D24:J24)</f>
        <v>1</v>
      </c>
      <c r="L24" s="221">
        <f>K24*C24</f>
        <v>3</v>
      </c>
    </row>
    <row r="25" spans="1:12" ht="23.25">
      <c r="A25" s="217">
        <v>15</v>
      </c>
      <c r="B25" s="227" t="s">
        <v>30</v>
      </c>
      <c r="C25" s="219">
        <v>2</v>
      </c>
      <c r="D25" s="220">
        <v>1</v>
      </c>
      <c r="E25" s="220">
        <v>1</v>
      </c>
      <c r="F25" s="220">
        <v>1</v>
      </c>
      <c r="G25" s="220">
        <v>1</v>
      </c>
      <c r="H25" s="220">
        <v>1</v>
      </c>
      <c r="I25" s="220">
        <v>1</v>
      </c>
      <c r="J25" s="220">
        <v>1</v>
      </c>
      <c r="K25" s="221">
        <f>AVERAGE(D25:J25)</f>
        <v>1</v>
      </c>
      <c r="L25" s="221">
        <f>K25*C25</f>
        <v>2</v>
      </c>
    </row>
    <row r="26" spans="1:12" ht="23.25">
      <c r="A26" s="230" t="s">
        <v>31</v>
      </c>
      <c r="B26" s="230"/>
      <c r="C26" s="226">
        <v>10</v>
      </c>
      <c r="D26" s="216"/>
      <c r="E26" s="216"/>
      <c r="F26" s="216"/>
      <c r="G26" s="216"/>
      <c r="H26" s="216"/>
      <c r="I26" s="216"/>
      <c r="J26" s="216"/>
      <c r="K26" s="225"/>
      <c r="L26" s="225"/>
    </row>
    <row r="27" spans="1:12" ht="23.25">
      <c r="A27" s="217">
        <v>16</v>
      </c>
      <c r="B27" s="227" t="s">
        <v>32</v>
      </c>
      <c r="C27" s="219">
        <v>2.5</v>
      </c>
      <c r="D27" s="220">
        <v>1</v>
      </c>
      <c r="E27" s="220">
        <v>1</v>
      </c>
      <c r="F27" s="220">
        <v>1</v>
      </c>
      <c r="G27" s="220">
        <v>1</v>
      </c>
      <c r="H27" s="220">
        <v>1</v>
      </c>
      <c r="I27" s="220">
        <v>1</v>
      </c>
      <c r="J27" s="220">
        <v>1</v>
      </c>
      <c r="K27" s="221">
        <f>AVERAGE(D27:J27)</f>
        <v>1</v>
      </c>
      <c r="L27" s="221">
        <f>K27*C27</f>
        <v>2.5</v>
      </c>
    </row>
    <row r="28" spans="1:12" ht="23.25">
      <c r="A28" s="217">
        <v>17</v>
      </c>
      <c r="B28" s="227" t="s">
        <v>33</v>
      </c>
      <c r="C28" s="219">
        <v>2</v>
      </c>
      <c r="D28" s="220">
        <v>1</v>
      </c>
      <c r="E28" s="220">
        <v>1</v>
      </c>
      <c r="F28" s="220">
        <v>1</v>
      </c>
      <c r="G28" s="220">
        <v>1</v>
      </c>
      <c r="H28" s="220">
        <v>1</v>
      </c>
      <c r="I28" s="220">
        <v>1</v>
      </c>
      <c r="J28" s="220">
        <v>1</v>
      </c>
      <c r="K28" s="221">
        <f>AVERAGE(D28:J28)</f>
        <v>1</v>
      </c>
      <c r="L28" s="221">
        <f>K28*C28</f>
        <v>2</v>
      </c>
    </row>
    <row r="29" spans="1:12" ht="46.5">
      <c r="A29" s="217">
        <v>18</v>
      </c>
      <c r="B29" s="227" t="s">
        <v>34</v>
      </c>
      <c r="C29" s="219">
        <v>3</v>
      </c>
      <c r="D29" s="220">
        <v>1</v>
      </c>
      <c r="E29" s="220">
        <v>1</v>
      </c>
      <c r="F29" s="220">
        <v>1</v>
      </c>
      <c r="G29" s="220">
        <v>1</v>
      </c>
      <c r="H29" s="220">
        <v>1</v>
      </c>
      <c r="I29" s="220">
        <v>1</v>
      </c>
      <c r="J29" s="220">
        <v>1</v>
      </c>
      <c r="K29" s="221">
        <f>AVERAGE(D29:J29)</f>
        <v>1</v>
      </c>
      <c r="L29" s="221">
        <f>K29*C29</f>
        <v>3</v>
      </c>
    </row>
    <row r="30" spans="1:12" ht="69.75">
      <c r="A30" s="217">
        <v>19</v>
      </c>
      <c r="B30" s="227" t="s">
        <v>35</v>
      </c>
      <c r="C30" s="219">
        <v>2.5</v>
      </c>
      <c r="D30" s="220">
        <v>1</v>
      </c>
      <c r="E30" s="220">
        <v>1</v>
      </c>
      <c r="F30" s="220">
        <v>1</v>
      </c>
      <c r="G30" s="220">
        <v>1</v>
      </c>
      <c r="H30" s="220">
        <v>1</v>
      </c>
      <c r="I30" s="220">
        <v>1</v>
      </c>
      <c r="J30" s="220">
        <v>1</v>
      </c>
      <c r="K30" s="221">
        <f>AVERAGE(D30:J30)</f>
        <v>1</v>
      </c>
      <c r="L30" s="221">
        <f>K30*C30</f>
        <v>2.5</v>
      </c>
    </row>
    <row r="31" spans="1:12" ht="23.25">
      <c r="A31" s="224" t="s">
        <v>36</v>
      </c>
      <c r="B31" s="224"/>
      <c r="C31" s="226">
        <v>5</v>
      </c>
      <c r="D31" s="216"/>
      <c r="E31" s="216"/>
      <c r="F31" s="216"/>
      <c r="G31" s="216"/>
      <c r="H31" s="216"/>
      <c r="I31" s="216"/>
      <c r="J31" s="216"/>
      <c r="K31" s="225"/>
      <c r="L31" s="225"/>
    </row>
    <row r="32" spans="1:12" ht="23.25">
      <c r="A32" s="217">
        <v>20</v>
      </c>
      <c r="B32" s="231" t="s">
        <v>37</v>
      </c>
      <c r="C32" s="219">
        <v>1.5</v>
      </c>
      <c r="D32" s="220">
        <v>1</v>
      </c>
      <c r="E32" s="220">
        <v>1</v>
      </c>
      <c r="F32" s="220">
        <v>1</v>
      </c>
      <c r="G32" s="220">
        <v>1</v>
      </c>
      <c r="H32" s="220">
        <v>1</v>
      </c>
      <c r="I32" s="220">
        <v>1</v>
      </c>
      <c r="J32" s="220">
        <v>1</v>
      </c>
      <c r="K32" s="221">
        <f>AVERAGE(D32:J32)</f>
        <v>1</v>
      </c>
      <c r="L32" s="221">
        <f>K32*C32</f>
        <v>1.5</v>
      </c>
    </row>
    <row r="33" spans="1:12" ht="23.25">
      <c r="A33" s="217">
        <v>21</v>
      </c>
      <c r="B33" s="231" t="s">
        <v>38</v>
      </c>
      <c r="C33" s="219">
        <v>1.5</v>
      </c>
      <c r="D33" s="220">
        <v>1</v>
      </c>
      <c r="E33" s="220">
        <v>1</v>
      </c>
      <c r="F33" s="220">
        <v>1</v>
      </c>
      <c r="G33" s="220">
        <v>1</v>
      </c>
      <c r="H33" s="220">
        <v>1</v>
      </c>
      <c r="I33" s="220">
        <v>1</v>
      </c>
      <c r="J33" s="220">
        <v>1</v>
      </c>
      <c r="K33" s="221">
        <f>AVERAGE(D33:J33)</f>
        <v>1</v>
      </c>
      <c r="L33" s="221">
        <f>K33*C33</f>
        <v>1.5</v>
      </c>
    </row>
    <row r="34" spans="1:12" ht="46.5">
      <c r="A34" s="217">
        <v>22</v>
      </c>
      <c r="B34" s="227" t="s">
        <v>39</v>
      </c>
      <c r="C34" s="219">
        <v>2</v>
      </c>
      <c r="D34" s="220">
        <v>1</v>
      </c>
      <c r="E34" s="220">
        <v>1</v>
      </c>
      <c r="F34" s="220">
        <v>1</v>
      </c>
      <c r="G34" s="220">
        <v>0</v>
      </c>
      <c r="H34" s="220">
        <v>0</v>
      </c>
      <c r="I34" s="220">
        <v>0</v>
      </c>
      <c r="J34" s="220">
        <v>0</v>
      </c>
      <c r="K34" s="221">
        <f>AVERAGE(D34:J34)</f>
        <v>0.42857142857142855</v>
      </c>
      <c r="L34" s="221">
        <f>K34*C34</f>
        <v>0.8571428571428571</v>
      </c>
    </row>
    <row r="35" spans="1:12" ht="23.25">
      <c r="A35" s="224" t="s">
        <v>40</v>
      </c>
      <c r="B35" s="224"/>
      <c r="C35" s="226">
        <v>30</v>
      </c>
      <c r="D35" s="216"/>
      <c r="E35" s="216"/>
      <c r="F35" s="216"/>
      <c r="G35" s="216"/>
      <c r="H35" s="216"/>
      <c r="I35" s="216"/>
      <c r="J35" s="216"/>
      <c r="K35" s="225"/>
      <c r="L35" s="225"/>
    </row>
    <row r="36" spans="1:12" ht="23.25">
      <c r="A36" s="232">
        <v>23</v>
      </c>
      <c r="B36" s="233" t="s">
        <v>41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5"/>
    </row>
    <row r="37" spans="1:12" ht="46.5">
      <c r="A37" s="232"/>
      <c r="B37" s="218" t="s">
        <v>65</v>
      </c>
      <c r="C37" s="236">
        <v>10</v>
      </c>
      <c r="D37" s="220">
        <v>1</v>
      </c>
      <c r="E37" s="220">
        <v>1</v>
      </c>
      <c r="F37" s="220">
        <v>1</v>
      </c>
      <c r="G37" s="220">
        <v>1</v>
      </c>
      <c r="H37" s="220">
        <v>1</v>
      </c>
      <c r="I37" s="220">
        <v>1</v>
      </c>
      <c r="J37" s="220">
        <v>1</v>
      </c>
      <c r="K37" s="221">
        <f>AVERAGE(D37:J37)</f>
        <v>1</v>
      </c>
      <c r="L37" s="221">
        <f>K37*C37</f>
        <v>10</v>
      </c>
    </row>
    <row r="38" spans="1:12" ht="93">
      <c r="A38" s="232"/>
      <c r="B38" s="218" t="s">
        <v>61</v>
      </c>
      <c r="C38" s="236"/>
      <c r="D38" s="220"/>
      <c r="E38" s="220"/>
      <c r="F38" s="220"/>
      <c r="G38" s="220"/>
      <c r="H38" s="220"/>
      <c r="I38" s="220"/>
      <c r="J38" s="220"/>
      <c r="K38" s="221"/>
      <c r="L38" s="221"/>
    </row>
    <row r="39" spans="1:12" ht="104.25" customHeight="1">
      <c r="A39" s="232"/>
      <c r="B39" s="237" t="s">
        <v>62</v>
      </c>
      <c r="C39" s="236"/>
      <c r="D39" s="220"/>
      <c r="E39" s="220"/>
      <c r="F39" s="220"/>
      <c r="G39" s="220"/>
      <c r="H39" s="220"/>
      <c r="I39" s="220"/>
      <c r="J39" s="220"/>
      <c r="K39" s="221"/>
      <c r="L39" s="221"/>
    </row>
    <row r="40" spans="1:12" ht="62.25" customHeight="1">
      <c r="A40" s="232"/>
      <c r="B40" s="218" t="s">
        <v>64</v>
      </c>
      <c r="C40" s="238"/>
      <c r="D40" s="220"/>
      <c r="E40" s="220"/>
      <c r="F40" s="220"/>
      <c r="G40" s="220"/>
      <c r="H40" s="220"/>
      <c r="I40" s="220"/>
      <c r="J40" s="220"/>
      <c r="K40" s="221"/>
      <c r="L40" s="221"/>
    </row>
    <row r="41" spans="1:12" ht="69.75">
      <c r="A41" s="232"/>
      <c r="B41" s="218" t="s">
        <v>63</v>
      </c>
      <c r="C41" s="238"/>
      <c r="D41" s="220"/>
      <c r="E41" s="220"/>
      <c r="F41" s="220"/>
      <c r="G41" s="220"/>
      <c r="H41" s="220"/>
      <c r="I41" s="220"/>
      <c r="J41" s="220"/>
      <c r="K41" s="221"/>
      <c r="L41" s="221"/>
    </row>
    <row r="42" spans="1:12" ht="23.25">
      <c r="A42" s="232">
        <v>24</v>
      </c>
      <c r="B42" s="233" t="s">
        <v>42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5"/>
    </row>
    <row r="43" spans="1:12" ht="40.5" customHeight="1">
      <c r="A43" s="232"/>
      <c r="B43" s="218" t="s">
        <v>66</v>
      </c>
      <c r="C43" s="236">
        <v>10</v>
      </c>
      <c r="D43" s="220">
        <v>1</v>
      </c>
      <c r="E43" s="220">
        <v>1</v>
      </c>
      <c r="F43" s="220">
        <v>1</v>
      </c>
      <c r="G43" s="220">
        <v>1</v>
      </c>
      <c r="H43" s="220">
        <v>1</v>
      </c>
      <c r="I43" s="220">
        <v>1</v>
      </c>
      <c r="J43" s="220">
        <v>1</v>
      </c>
      <c r="K43" s="221">
        <f>AVERAGE(D43:J43)</f>
        <v>1</v>
      </c>
      <c r="L43" s="221">
        <f>K43*C43</f>
        <v>10</v>
      </c>
    </row>
    <row r="44" spans="1:12" ht="162.75">
      <c r="A44" s="232"/>
      <c r="B44" s="239" t="s">
        <v>455</v>
      </c>
      <c r="C44" s="236"/>
      <c r="D44" s="220"/>
      <c r="E44" s="220"/>
      <c r="F44" s="220"/>
      <c r="G44" s="220"/>
      <c r="H44" s="220"/>
      <c r="I44" s="220"/>
      <c r="J44" s="220"/>
      <c r="K44" s="221"/>
      <c r="L44" s="221"/>
    </row>
    <row r="45" spans="1:12" ht="46.5">
      <c r="A45" s="232"/>
      <c r="B45" s="239" t="s">
        <v>456</v>
      </c>
      <c r="C45" s="236"/>
      <c r="D45" s="220"/>
      <c r="E45" s="220"/>
      <c r="F45" s="220"/>
      <c r="G45" s="220"/>
      <c r="H45" s="220"/>
      <c r="I45" s="220"/>
      <c r="J45" s="220"/>
      <c r="K45" s="221"/>
      <c r="L45" s="221"/>
    </row>
    <row r="46" spans="1:12" ht="116.25">
      <c r="A46" s="217">
        <v>25</v>
      </c>
      <c r="B46" s="240" t="s">
        <v>60</v>
      </c>
      <c r="C46" s="236">
        <v>10</v>
      </c>
      <c r="D46" s="220">
        <v>1</v>
      </c>
      <c r="E46" s="220">
        <v>1</v>
      </c>
      <c r="F46" s="220">
        <v>1</v>
      </c>
      <c r="G46" s="220">
        <v>1</v>
      </c>
      <c r="H46" s="220">
        <v>1</v>
      </c>
      <c r="I46" s="220">
        <v>1</v>
      </c>
      <c r="J46" s="220">
        <v>0</v>
      </c>
      <c r="K46" s="221">
        <f>AVERAGE(D46:J46)</f>
        <v>0.8571428571428571</v>
      </c>
      <c r="L46" s="221">
        <f>K46*C46</f>
        <v>8.571428571428571</v>
      </c>
    </row>
    <row r="47" spans="1:12" ht="23.25">
      <c r="A47" s="217">
        <v>26</v>
      </c>
      <c r="B47" s="218" t="s">
        <v>43</v>
      </c>
      <c r="C47" s="219"/>
      <c r="D47" s="220"/>
      <c r="E47" s="220"/>
      <c r="F47" s="220"/>
      <c r="G47" s="220"/>
      <c r="H47" s="220"/>
      <c r="I47" s="220"/>
      <c r="J47" s="220"/>
      <c r="K47" s="221"/>
      <c r="L47" s="221"/>
    </row>
    <row r="48" spans="1:12" ht="23.25">
      <c r="A48" s="224" t="s">
        <v>457</v>
      </c>
      <c r="B48" s="224"/>
      <c r="C48" s="226">
        <v>20</v>
      </c>
      <c r="D48" s="216"/>
      <c r="E48" s="216"/>
      <c r="F48" s="216"/>
      <c r="G48" s="216"/>
      <c r="H48" s="216"/>
      <c r="I48" s="216"/>
      <c r="J48" s="216"/>
      <c r="K48" s="225"/>
      <c r="L48" s="225"/>
    </row>
    <row r="49" spans="1:12" ht="23.25">
      <c r="A49" s="232">
        <v>27</v>
      </c>
      <c r="B49" s="241" t="s">
        <v>44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3"/>
    </row>
    <row r="50" spans="1:12" ht="46.5">
      <c r="A50" s="232"/>
      <c r="B50" s="218" t="s">
        <v>45</v>
      </c>
      <c r="C50" s="219">
        <v>2</v>
      </c>
      <c r="D50" s="220">
        <v>1</v>
      </c>
      <c r="E50" s="220">
        <v>1</v>
      </c>
      <c r="F50" s="220">
        <v>1</v>
      </c>
      <c r="G50" s="220">
        <v>1</v>
      </c>
      <c r="H50" s="220">
        <v>1</v>
      </c>
      <c r="I50" s="220">
        <v>1</v>
      </c>
      <c r="J50" s="220">
        <v>1</v>
      </c>
      <c r="K50" s="221">
        <f>AVERAGE(D50:J50)</f>
        <v>1</v>
      </c>
      <c r="L50" s="221">
        <f>K50*C50</f>
        <v>2</v>
      </c>
    </row>
    <row r="51" spans="1:12" ht="23.25">
      <c r="A51" s="232">
        <v>28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</row>
    <row r="52" spans="1:12" ht="46.5">
      <c r="A52" s="232"/>
      <c r="B52" s="218" t="s">
        <v>46</v>
      </c>
      <c r="C52" s="219">
        <v>2</v>
      </c>
      <c r="D52" s="220">
        <v>1</v>
      </c>
      <c r="E52" s="220">
        <v>1</v>
      </c>
      <c r="F52" s="220">
        <v>1</v>
      </c>
      <c r="G52" s="220">
        <v>1</v>
      </c>
      <c r="H52" s="220">
        <v>1</v>
      </c>
      <c r="I52" s="220">
        <v>1</v>
      </c>
      <c r="J52" s="220">
        <v>1</v>
      </c>
      <c r="K52" s="221">
        <f>AVERAGE(D52:J52)</f>
        <v>1</v>
      </c>
      <c r="L52" s="221">
        <f>K52*C52</f>
        <v>2</v>
      </c>
    </row>
    <row r="53" spans="1:12" ht="23.25">
      <c r="A53" s="232">
        <v>29</v>
      </c>
      <c r="B53" s="241" t="s">
        <v>47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3"/>
    </row>
    <row r="54" spans="1:12" ht="69.75">
      <c r="A54" s="232"/>
      <c r="B54" s="228" t="s">
        <v>48</v>
      </c>
      <c r="C54" s="223">
        <v>2</v>
      </c>
      <c r="D54" s="245">
        <v>1</v>
      </c>
      <c r="E54" s="245">
        <v>1</v>
      </c>
      <c r="F54" s="245">
        <v>1</v>
      </c>
      <c r="G54" s="245">
        <v>1</v>
      </c>
      <c r="H54" s="245">
        <v>1</v>
      </c>
      <c r="I54" s="245">
        <v>1</v>
      </c>
      <c r="J54" s="245">
        <v>1</v>
      </c>
      <c r="K54" s="246">
        <f>AVERAGE(D54:J54)</f>
        <v>1</v>
      </c>
      <c r="L54" s="246">
        <f>K54*C54</f>
        <v>2</v>
      </c>
    </row>
    <row r="55" spans="1:12" ht="23.25">
      <c r="A55" s="232">
        <v>30</v>
      </c>
      <c r="B55" s="241" t="s">
        <v>49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3"/>
    </row>
    <row r="56" spans="1:12" ht="23.25">
      <c r="A56" s="232"/>
      <c r="B56" s="228" t="s">
        <v>50</v>
      </c>
      <c r="C56" s="223">
        <v>4</v>
      </c>
      <c r="D56" s="245">
        <v>1</v>
      </c>
      <c r="E56" s="245">
        <v>1</v>
      </c>
      <c r="F56" s="245">
        <v>1</v>
      </c>
      <c r="G56" s="245">
        <v>1</v>
      </c>
      <c r="H56" s="245">
        <v>1</v>
      </c>
      <c r="I56" s="245">
        <v>1</v>
      </c>
      <c r="J56" s="245">
        <v>1</v>
      </c>
      <c r="K56" s="246">
        <f>AVERAGE(D56:J56)</f>
        <v>1</v>
      </c>
      <c r="L56" s="246">
        <f>K56*C56</f>
        <v>4</v>
      </c>
    </row>
    <row r="57" spans="1:12" ht="23.25">
      <c r="A57" s="232">
        <v>31</v>
      </c>
      <c r="B57" s="241" t="s">
        <v>51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ht="46.5">
      <c r="A58" s="232"/>
      <c r="B58" s="228" t="s">
        <v>52</v>
      </c>
      <c r="C58" s="223">
        <v>4</v>
      </c>
      <c r="D58" s="245">
        <v>1</v>
      </c>
      <c r="E58" s="245">
        <v>1</v>
      </c>
      <c r="F58" s="245">
        <v>1</v>
      </c>
      <c r="G58" s="245">
        <v>1</v>
      </c>
      <c r="H58" s="245">
        <v>1</v>
      </c>
      <c r="I58" s="245">
        <v>1</v>
      </c>
      <c r="J58" s="245">
        <v>1</v>
      </c>
      <c r="K58" s="246">
        <f>AVERAGE(D58:J58)</f>
        <v>1</v>
      </c>
      <c r="L58" s="246">
        <f>K58*C58</f>
        <v>4</v>
      </c>
    </row>
    <row r="59" spans="1:12" ht="21" customHeight="1">
      <c r="A59" s="232">
        <v>32</v>
      </c>
      <c r="B59" s="244" t="s">
        <v>53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</row>
    <row r="60" spans="1:12" ht="46.5">
      <c r="A60" s="232"/>
      <c r="B60" s="231" t="s">
        <v>458</v>
      </c>
      <c r="C60" s="223">
        <v>6</v>
      </c>
      <c r="D60" s="220">
        <v>1</v>
      </c>
      <c r="E60" s="220">
        <v>1</v>
      </c>
      <c r="F60" s="220">
        <v>1</v>
      </c>
      <c r="G60" s="220">
        <v>1</v>
      </c>
      <c r="H60" s="220">
        <v>0</v>
      </c>
      <c r="I60" s="220">
        <v>1</v>
      </c>
      <c r="J60" s="220">
        <v>1</v>
      </c>
      <c r="K60" s="221">
        <f>AVERAGE(D60:J60)</f>
        <v>0.8571428571428571</v>
      </c>
      <c r="L60" s="221">
        <f>K60*C60</f>
        <v>5.142857142857142</v>
      </c>
    </row>
    <row r="61" spans="1:12" ht="27" thickBot="1">
      <c r="A61" s="247"/>
      <c r="B61" s="248" t="s">
        <v>9</v>
      </c>
      <c r="C61" s="249">
        <v>100</v>
      </c>
      <c r="D61" s="250" t="s">
        <v>57</v>
      </c>
      <c r="E61" s="250"/>
      <c r="F61" s="250"/>
      <c r="G61" s="250"/>
      <c r="H61" s="250"/>
      <c r="I61" s="250"/>
      <c r="J61" s="251"/>
      <c r="K61" s="252"/>
      <c r="L61" s="253">
        <f>SUM(L8:L60)</f>
        <v>96.57142857142857</v>
      </c>
    </row>
    <row r="62" spans="10:12" ht="24.75" thickBot="1" thickTop="1">
      <c r="J62" s="254" t="s">
        <v>71</v>
      </c>
      <c r="K62" s="254"/>
      <c r="L62" s="255">
        <v>5</v>
      </c>
    </row>
    <row r="63" ht="24" thickTop="1">
      <c r="B63" s="256" t="s">
        <v>67</v>
      </c>
    </row>
    <row r="64" spans="1:5" ht="23.25">
      <c r="A64" s="257" t="s">
        <v>58</v>
      </c>
      <c r="B64" s="257"/>
      <c r="C64" s="257"/>
      <c r="D64" s="257"/>
      <c r="E64" s="258" t="s">
        <v>59</v>
      </c>
    </row>
    <row r="65" spans="1:5" ht="23.25">
      <c r="A65" s="259" t="s">
        <v>459</v>
      </c>
      <c r="B65" s="259"/>
      <c r="C65" s="259"/>
      <c r="D65" s="259"/>
      <c r="E65" s="260">
        <v>1</v>
      </c>
    </row>
    <row r="66" spans="1:5" ht="23.25">
      <c r="A66" s="259" t="s">
        <v>460</v>
      </c>
      <c r="B66" s="259"/>
      <c r="C66" s="259"/>
      <c r="D66" s="259"/>
      <c r="E66" s="260">
        <v>2</v>
      </c>
    </row>
    <row r="67" spans="1:5" ht="23.25">
      <c r="A67" s="259" t="s">
        <v>461</v>
      </c>
      <c r="B67" s="259"/>
      <c r="C67" s="259"/>
      <c r="D67" s="259"/>
      <c r="E67" s="260">
        <v>3</v>
      </c>
    </row>
    <row r="68" spans="1:5" ht="23.25">
      <c r="A68" s="259" t="s">
        <v>462</v>
      </c>
      <c r="B68" s="259"/>
      <c r="C68" s="259"/>
      <c r="D68" s="259"/>
      <c r="E68" s="260">
        <v>4</v>
      </c>
    </row>
    <row r="69" spans="1:5" ht="23.25">
      <c r="A69" s="259" t="s">
        <v>463</v>
      </c>
      <c r="B69" s="259"/>
      <c r="C69" s="259"/>
      <c r="D69" s="259"/>
      <c r="E69" s="260">
        <v>5</v>
      </c>
    </row>
  </sheetData>
  <sheetProtection/>
  <mergeCells count="42">
    <mergeCell ref="A67:D67"/>
    <mergeCell ref="A36:A41"/>
    <mergeCell ref="B42:L42"/>
    <mergeCell ref="B36:L36"/>
    <mergeCell ref="A69:D69"/>
    <mergeCell ref="A68:D68"/>
    <mergeCell ref="A64:D64"/>
    <mergeCell ref="A7:B7"/>
    <mergeCell ref="A11:B11"/>
    <mergeCell ref="A15:B15"/>
    <mergeCell ref="A65:D65"/>
    <mergeCell ref="A66:D66"/>
    <mergeCell ref="C5:C6"/>
    <mergeCell ref="B5:B6"/>
    <mergeCell ref="A5:A6"/>
    <mergeCell ref="A42:A45"/>
    <mergeCell ref="A48:B48"/>
    <mergeCell ref="A49:A50"/>
    <mergeCell ref="A21:B21"/>
    <mergeCell ref="A26:B26"/>
    <mergeCell ref="A31:B31"/>
    <mergeCell ref="A35:B35"/>
    <mergeCell ref="A51:A52"/>
    <mergeCell ref="A53:A54"/>
    <mergeCell ref="A55:A56"/>
    <mergeCell ref="B59:L59"/>
    <mergeCell ref="A2:L2"/>
    <mergeCell ref="A1:L1"/>
    <mergeCell ref="A3:L3"/>
    <mergeCell ref="D5:J5"/>
    <mergeCell ref="K5:K6"/>
    <mergeCell ref="L5:L6"/>
    <mergeCell ref="J62:K62"/>
    <mergeCell ref="A4:L4"/>
    <mergeCell ref="B49:L49"/>
    <mergeCell ref="B51:L51"/>
    <mergeCell ref="B53:L53"/>
    <mergeCell ref="B55:L55"/>
    <mergeCell ref="B57:L57"/>
    <mergeCell ref="D61:J61"/>
    <mergeCell ref="A59:A60"/>
    <mergeCell ref="A57:A5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2">
      <selection activeCell="F40" sqref="F40"/>
    </sheetView>
  </sheetViews>
  <sheetFormatPr defaultColWidth="9.140625" defaultRowHeight="15"/>
  <cols>
    <col min="1" max="1" width="5.8515625" style="0" customWidth="1"/>
    <col min="2" max="2" width="62.00390625" style="0" customWidth="1"/>
    <col min="3" max="3" width="13.57421875" style="0" customWidth="1"/>
    <col min="4" max="5" width="10.421875" style="0" customWidth="1"/>
    <col min="6" max="6" width="10.57421875" style="0" customWidth="1"/>
    <col min="7" max="7" width="11.7109375" style="0" customWidth="1"/>
  </cols>
  <sheetData>
    <row r="1" spans="1:3" ht="14.25">
      <c r="A1" s="175" t="s">
        <v>396</v>
      </c>
      <c r="B1" s="175"/>
      <c r="C1" s="175"/>
    </row>
    <row r="2" ht="14.25">
      <c r="B2" t="s">
        <v>464</v>
      </c>
    </row>
    <row r="3" spans="3:6" ht="14.25">
      <c r="C3" s="70" t="s">
        <v>410</v>
      </c>
      <c r="F3" s="70" t="s">
        <v>431</v>
      </c>
    </row>
    <row r="4" spans="1:6" ht="14.25">
      <c r="A4" s="180" t="s">
        <v>72</v>
      </c>
      <c r="B4" s="180" t="s">
        <v>398</v>
      </c>
      <c r="C4" s="172" t="s">
        <v>397</v>
      </c>
      <c r="D4" s="180" t="s">
        <v>403</v>
      </c>
      <c r="E4" s="180"/>
      <c r="F4" s="172" t="s">
        <v>400</v>
      </c>
    </row>
    <row r="5" spans="1:6" ht="36.75" customHeight="1">
      <c r="A5" s="180"/>
      <c r="B5" s="180"/>
      <c r="C5" s="173"/>
      <c r="D5" s="61" t="s">
        <v>404</v>
      </c>
      <c r="E5" s="61" t="s">
        <v>405</v>
      </c>
      <c r="F5" s="173"/>
    </row>
    <row r="6" spans="1:8" ht="15">
      <c r="A6" s="59">
        <v>1</v>
      </c>
      <c r="B6" s="58" t="s">
        <v>465</v>
      </c>
      <c r="C6" s="58">
        <v>8</v>
      </c>
      <c r="D6" s="58">
        <v>7</v>
      </c>
      <c r="E6" s="58">
        <v>1</v>
      </c>
      <c r="F6" s="60">
        <v>1</v>
      </c>
      <c r="G6" s="71" t="s">
        <v>399</v>
      </c>
      <c r="H6" t="s">
        <v>408</v>
      </c>
    </row>
    <row r="7" spans="1:8" ht="15">
      <c r="A7" s="59">
        <v>2</v>
      </c>
      <c r="B7" s="58" t="s">
        <v>466</v>
      </c>
      <c r="C7" s="58">
        <v>6</v>
      </c>
      <c r="D7" s="58">
        <v>5</v>
      </c>
      <c r="E7" s="58">
        <v>1</v>
      </c>
      <c r="F7" s="60">
        <v>1</v>
      </c>
      <c r="G7" s="72" t="s">
        <v>406</v>
      </c>
      <c r="H7" t="s">
        <v>407</v>
      </c>
    </row>
    <row r="8" spans="1:6" ht="14.25">
      <c r="A8" s="59">
        <v>3</v>
      </c>
      <c r="B8" s="58" t="s">
        <v>467</v>
      </c>
      <c r="C8" s="58">
        <v>4</v>
      </c>
      <c r="D8" s="58">
        <v>3</v>
      </c>
      <c r="E8" s="58">
        <v>1</v>
      </c>
      <c r="F8" s="60">
        <v>1</v>
      </c>
    </row>
    <row r="9" spans="1:6" ht="14.25">
      <c r="A9" s="59">
        <v>4</v>
      </c>
      <c r="B9" s="58" t="s">
        <v>468</v>
      </c>
      <c r="C9" s="58">
        <v>4</v>
      </c>
      <c r="D9" s="58">
        <v>3</v>
      </c>
      <c r="E9" s="58">
        <v>1</v>
      </c>
      <c r="F9" s="60">
        <v>1</v>
      </c>
    </row>
    <row r="10" spans="1:6" ht="14.25">
      <c r="A10" s="59">
        <v>5</v>
      </c>
      <c r="B10" s="58" t="s">
        <v>469</v>
      </c>
      <c r="C10" s="58">
        <v>9</v>
      </c>
      <c r="D10" s="58">
        <v>8</v>
      </c>
      <c r="E10" s="58">
        <v>1</v>
      </c>
      <c r="F10" s="60">
        <v>1</v>
      </c>
    </row>
    <row r="11" spans="1:6" ht="14.25">
      <c r="A11" s="59">
        <v>6</v>
      </c>
      <c r="B11" s="58" t="s">
        <v>470</v>
      </c>
      <c r="C11" s="58">
        <v>7</v>
      </c>
      <c r="D11" s="58">
        <v>6</v>
      </c>
      <c r="E11" s="58">
        <v>1</v>
      </c>
      <c r="F11" s="60">
        <v>1</v>
      </c>
    </row>
    <row r="12" spans="1:6" ht="14.25">
      <c r="A12" s="59">
        <v>7</v>
      </c>
      <c r="B12" s="58" t="s">
        <v>471</v>
      </c>
      <c r="C12" s="58">
        <v>7</v>
      </c>
      <c r="D12" s="58">
        <v>6</v>
      </c>
      <c r="E12" s="58">
        <v>1</v>
      </c>
      <c r="F12" s="60">
        <v>1</v>
      </c>
    </row>
    <row r="13" spans="1:6" ht="14.25">
      <c r="A13" s="59">
        <v>8</v>
      </c>
      <c r="B13" s="58" t="s">
        <v>472</v>
      </c>
      <c r="C13" s="58">
        <v>10</v>
      </c>
      <c r="D13" s="58">
        <v>9</v>
      </c>
      <c r="E13" s="58">
        <v>1</v>
      </c>
      <c r="F13" s="60">
        <v>1</v>
      </c>
    </row>
    <row r="14" spans="1:6" ht="14.25">
      <c r="A14" s="59">
        <v>9</v>
      </c>
      <c r="B14" s="58" t="s">
        <v>402</v>
      </c>
      <c r="C14" s="58"/>
      <c r="D14" s="58"/>
      <c r="E14" s="58"/>
      <c r="F14" s="60"/>
    </row>
    <row r="15" spans="1:6" ht="14.25">
      <c r="A15" s="59">
        <v>10</v>
      </c>
      <c r="B15" s="58" t="s">
        <v>402</v>
      </c>
      <c r="C15" s="58"/>
      <c r="D15" s="58"/>
      <c r="E15" s="58"/>
      <c r="F15" s="60"/>
    </row>
    <row r="16" spans="1:6" ht="14.25">
      <c r="A16" s="59" t="s">
        <v>401</v>
      </c>
      <c r="B16" s="58"/>
      <c r="C16" s="58"/>
      <c r="D16" s="58"/>
      <c r="E16" s="58"/>
      <c r="F16" s="60"/>
    </row>
    <row r="17" spans="1:6" ht="14.25">
      <c r="A17" s="59" t="s">
        <v>401</v>
      </c>
      <c r="B17" s="58"/>
      <c r="C17" s="58"/>
      <c r="D17" s="58"/>
      <c r="E17" s="58"/>
      <c r="F17" s="60"/>
    </row>
    <row r="18" spans="1:6" ht="14.25">
      <c r="A18" s="59" t="s">
        <v>401</v>
      </c>
      <c r="B18" s="58"/>
      <c r="C18" s="58"/>
      <c r="D18" s="58"/>
      <c r="E18" s="58"/>
      <c r="F18" s="60"/>
    </row>
    <row r="19" spans="1:6" ht="14.25">
      <c r="A19" s="59" t="s">
        <v>401</v>
      </c>
      <c r="B19" s="58"/>
      <c r="C19" s="58"/>
      <c r="D19" s="58"/>
      <c r="E19" s="58"/>
      <c r="F19" s="60"/>
    </row>
    <row r="20" spans="1:6" ht="14.25">
      <c r="A20" s="59" t="s">
        <v>401</v>
      </c>
      <c r="B20" s="58"/>
      <c r="C20" s="58"/>
      <c r="D20" s="58"/>
      <c r="E20" s="58"/>
      <c r="F20" s="60"/>
    </row>
    <row r="21" spans="1:6" ht="14.25">
      <c r="A21" s="59" t="s">
        <v>401</v>
      </c>
      <c r="B21" s="58"/>
      <c r="C21" s="58"/>
      <c r="D21" s="58"/>
      <c r="E21" s="58"/>
      <c r="F21" s="60"/>
    </row>
    <row r="22" spans="1:6" ht="14.25">
      <c r="A22" s="59" t="s">
        <v>401</v>
      </c>
      <c r="B22" s="58"/>
      <c r="C22" s="58"/>
      <c r="D22" s="58"/>
      <c r="E22" s="58"/>
      <c r="F22" s="60"/>
    </row>
    <row r="23" spans="1:6" ht="14.25">
      <c r="A23" s="59" t="s">
        <v>401</v>
      </c>
      <c r="B23" s="58"/>
      <c r="C23" s="58"/>
      <c r="D23" s="58"/>
      <c r="E23" s="58"/>
      <c r="F23" s="60"/>
    </row>
    <row r="24" spans="1:6" ht="14.25">
      <c r="A24" s="59" t="s">
        <v>401</v>
      </c>
      <c r="B24" s="58"/>
      <c r="C24" s="58"/>
      <c r="D24" s="58"/>
      <c r="E24" s="58"/>
      <c r="F24" s="60"/>
    </row>
    <row r="25" spans="1:6" ht="14.25">
      <c r="A25" s="58"/>
      <c r="B25" s="58"/>
      <c r="C25" s="58"/>
      <c r="D25" s="58"/>
      <c r="E25" s="58"/>
      <c r="F25" s="60"/>
    </row>
    <row r="26" spans="1:6" ht="14.25">
      <c r="A26" s="58"/>
      <c r="B26" s="58"/>
      <c r="C26" s="58"/>
      <c r="D26" s="58"/>
      <c r="E26" s="58"/>
      <c r="F26" s="60"/>
    </row>
    <row r="27" spans="1:6" ht="14.25">
      <c r="A27" s="58"/>
      <c r="B27" s="58"/>
      <c r="C27" s="58"/>
      <c r="D27" s="58"/>
      <c r="E27" s="58"/>
      <c r="F27" s="60"/>
    </row>
    <row r="28" spans="1:6" ht="22.5">
      <c r="A28" s="58"/>
      <c r="B28" s="67" t="s">
        <v>9</v>
      </c>
      <c r="C28" s="165">
        <f>SUM(C6:C27)</f>
        <v>55</v>
      </c>
      <c r="D28" s="63">
        <f>SUM(D6:D27)</f>
        <v>47</v>
      </c>
      <c r="E28" s="63">
        <f>SUM(E6:E27)</f>
        <v>8</v>
      </c>
      <c r="F28" s="165">
        <f>SUM(F6:F27)</f>
        <v>8</v>
      </c>
    </row>
    <row r="29" spans="1:6" ht="18">
      <c r="A29" s="64"/>
      <c r="B29" s="65"/>
      <c r="C29" s="65"/>
      <c r="D29" s="65"/>
      <c r="E29" s="65"/>
      <c r="F29" s="66"/>
    </row>
    <row r="30" spans="1:9" ht="18" customHeight="1">
      <c r="A30" s="261" t="s">
        <v>473</v>
      </c>
      <c r="B30" s="176"/>
      <c r="C30" s="68" t="s">
        <v>433</v>
      </c>
      <c r="D30" s="68"/>
      <c r="E30" s="68"/>
      <c r="F30" s="68"/>
      <c r="G30" s="69"/>
      <c r="H30" s="175" t="s">
        <v>474</v>
      </c>
      <c r="I30" s="175"/>
    </row>
    <row r="31" spans="1:7" ht="18" customHeight="1">
      <c r="A31" s="64"/>
      <c r="B31" s="65" t="s">
        <v>432</v>
      </c>
      <c r="C31" s="174" t="s">
        <v>411</v>
      </c>
      <c r="D31" s="174"/>
      <c r="E31" s="174"/>
      <c r="F31" s="174"/>
      <c r="G31" s="174"/>
    </row>
    <row r="33" spans="1:3" ht="20.25" customHeight="1">
      <c r="A33" s="179" t="s">
        <v>81</v>
      </c>
      <c r="B33" s="179"/>
      <c r="C33" s="179"/>
    </row>
    <row r="34" spans="1:7" ht="21" thickBot="1">
      <c r="A34" s="178" t="s">
        <v>80</v>
      </c>
      <c r="B34" s="178"/>
      <c r="C34" s="178"/>
      <c r="G34" t="s">
        <v>409</v>
      </c>
    </row>
    <row r="35" spans="1:3" ht="27.75" customHeight="1" thickBot="1">
      <c r="A35" s="1" t="s">
        <v>72</v>
      </c>
      <c r="B35" s="2" t="s">
        <v>73</v>
      </c>
      <c r="C35" s="2" t="s">
        <v>74</v>
      </c>
    </row>
    <row r="36" spans="1:3" ht="49.5" customHeight="1" thickBot="1">
      <c r="A36" s="5">
        <v>1</v>
      </c>
      <c r="B36" s="3" t="s">
        <v>75</v>
      </c>
      <c r="C36" s="4">
        <v>1</v>
      </c>
    </row>
    <row r="37" spans="1:3" ht="49.5" customHeight="1" thickBot="1">
      <c r="A37" s="5">
        <v>2</v>
      </c>
      <c r="B37" s="3" t="s">
        <v>76</v>
      </c>
      <c r="C37" s="4">
        <v>2</v>
      </c>
    </row>
    <row r="38" spans="1:3" ht="43.5" customHeight="1" thickBot="1">
      <c r="A38" s="5">
        <v>3</v>
      </c>
      <c r="B38" s="3" t="s">
        <v>77</v>
      </c>
      <c r="C38" s="4">
        <v>3</v>
      </c>
    </row>
    <row r="39" spans="1:3" ht="45.75" customHeight="1" thickBot="1">
      <c r="A39" s="5">
        <v>4</v>
      </c>
      <c r="B39" s="3" t="s">
        <v>78</v>
      </c>
      <c r="C39" s="4">
        <v>4</v>
      </c>
    </row>
    <row r="40" spans="1:3" ht="44.25" customHeight="1" thickBot="1">
      <c r="A40" s="5">
        <v>5</v>
      </c>
      <c r="B40" s="3" t="s">
        <v>79</v>
      </c>
      <c r="C40" s="4">
        <v>5</v>
      </c>
    </row>
    <row r="42" spans="2:4" ht="25.5" customHeight="1">
      <c r="B42" s="177" t="s">
        <v>452</v>
      </c>
      <c r="C42" s="177"/>
      <c r="D42" s="62">
        <v>5</v>
      </c>
    </row>
  </sheetData>
  <sheetProtection/>
  <mergeCells count="12">
    <mergeCell ref="A1:C1"/>
    <mergeCell ref="D4:E4"/>
    <mergeCell ref="C4:C5"/>
    <mergeCell ref="B4:B5"/>
    <mergeCell ref="A4:A5"/>
    <mergeCell ref="F4:F5"/>
    <mergeCell ref="C31:G31"/>
    <mergeCell ref="H30:I30"/>
    <mergeCell ref="A30:B30"/>
    <mergeCell ref="B42:C42"/>
    <mergeCell ref="A34:C34"/>
    <mergeCell ref="A33:C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F9" sqref="F9"/>
    </sheetView>
  </sheetViews>
  <sheetFormatPr defaultColWidth="9.140625" defaultRowHeight="15"/>
  <cols>
    <col min="2" max="2" width="52.57421875" style="0" customWidth="1"/>
  </cols>
  <sheetData>
    <row r="1" ht="21" thickBot="1">
      <c r="A1" s="166" t="s">
        <v>74</v>
      </c>
    </row>
    <row r="2" spans="1:2" ht="24.75" thickBot="1">
      <c r="A2" s="167" t="s">
        <v>59</v>
      </c>
      <c r="B2" s="168" t="s">
        <v>434</v>
      </c>
    </row>
    <row r="3" spans="1:2" ht="24" customHeight="1" thickBot="1">
      <c r="A3" s="169">
        <v>1</v>
      </c>
      <c r="B3" s="170" t="s">
        <v>435</v>
      </c>
    </row>
    <row r="4" spans="1:2" ht="48.75" customHeight="1" thickBot="1">
      <c r="A4" s="169">
        <v>2</v>
      </c>
      <c r="B4" s="170" t="s">
        <v>436</v>
      </c>
    </row>
    <row r="5" spans="1:2" ht="47.25" customHeight="1" thickBot="1">
      <c r="A5" s="169">
        <v>3</v>
      </c>
      <c r="B5" s="170" t="s">
        <v>437</v>
      </c>
    </row>
    <row r="6" spans="1:2" ht="45.75" customHeight="1" thickBot="1">
      <c r="A6" s="169">
        <v>4</v>
      </c>
      <c r="B6" s="170" t="s">
        <v>438</v>
      </c>
    </row>
    <row r="7" spans="1:2" ht="48.75" customHeight="1" thickBot="1">
      <c r="A7" s="169">
        <v>5</v>
      </c>
      <c r="B7" s="170" t="s">
        <v>439</v>
      </c>
    </row>
    <row r="8" ht="20.25">
      <c r="A8" s="166"/>
    </row>
    <row r="9" spans="1:3" ht="48">
      <c r="A9" s="166"/>
      <c r="B9" s="171" t="s">
        <v>453</v>
      </c>
      <c r="C9" s="6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58">
      <selection activeCell="A246" sqref="A246:C246"/>
    </sheetView>
  </sheetViews>
  <sheetFormatPr defaultColWidth="9.140625" defaultRowHeight="15"/>
  <cols>
    <col min="1" max="1" width="9.140625" style="138" customWidth="1"/>
    <col min="2" max="2" width="17.7109375" style="138" customWidth="1"/>
    <col min="3" max="3" width="62.7109375" style="12" customWidth="1"/>
    <col min="4" max="4" width="7.00390625" style="163" customWidth="1"/>
    <col min="5" max="5" width="7.140625" style="164" customWidth="1"/>
    <col min="6" max="6" width="20.28125" style="12" customWidth="1"/>
    <col min="7" max="16384" width="9.00390625" style="12" customWidth="1"/>
  </cols>
  <sheetData>
    <row r="1" spans="1:6" ht="30.75" customHeight="1">
      <c r="A1" s="197" t="s">
        <v>392</v>
      </c>
      <c r="B1" s="197"/>
      <c r="C1" s="197"/>
      <c r="D1" s="197"/>
      <c r="E1" s="197"/>
      <c r="F1" s="197"/>
    </row>
    <row r="2" spans="1:6" ht="33.75" customHeight="1">
      <c r="A2" s="73" t="s">
        <v>82</v>
      </c>
      <c r="B2" s="73" t="s">
        <v>83</v>
      </c>
      <c r="C2" s="74" t="s">
        <v>84</v>
      </c>
      <c r="D2" s="75" t="s">
        <v>85</v>
      </c>
      <c r="E2" s="74" t="s">
        <v>86</v>
      </c>
      <c r="F2" s="74" t="s">
        <v>87</v>
      </c>
    </row>
    <row r="3" spans="1:6" ht="24" customHeight="1">
      <c r="A3" s="185" t="s">
        <v>88</v>
      </c>
      <c r="B3" s="198" t="s">
        <v>89</v>
      </c>
      <c r="C3" s="8" t="s">
        <v>90</v>
      </c>
      <c r="D3" s="9">
        <v>10</v>
      </c>
      <c r="E3" s="10"/>
      <c r="F3" s="191" t="s">
        <v>91</v>
      </c>
    </row>
    <row r="4" spans="1:6" ht="24" customHeight="1">
      <c r="A4" s="186"/>
      <c r="B4" s="199"/>
      <c r="C4" s="13" t="s">
        <v>92</v>
      </c>
      <c r="D4" s="32"/>
      <c r="E4" s="14"/>
      <c r="F4" s="192"/>
    </row>
    <row r="5" spans="1:6" ht="20.25">
      <c r="A5" s="186"/>
      <c r="B5" s="199"/>
      <c r="C5" s="13" t="s">
        <v>93</v>
      </c>
      <c r="D5" s="32"/>
      <c r="E5" s="14"/>
      <c r="F5" s="22"/>
    </row>
    <row r="6" spans="1:6" ht="20.25">
      <c r="A6" s="186"/>
      <c r="B6" s="199"/>
      <c r="C6" s="13" t="s">
        <v>94</v>
      </c>
      <c r="D6" s="17" t="s">
        <v>95</v>
      </c>
      <c r="E6" s="18"/>
      <c r="F6" s="24"/>
    </row>
    <row r="7" spans="1:6" ht="20.25">
      <c r="A7" s="186"/>
      <c r="B7" s="6"/>
      <c r="C7" s="76" t="s">
        <v>96</v>
      </c>
      <c r="D7" s="9">
        <v>5</v>
      </c>
      <c r="E7" s="10"/>
      <c r="F7" s="191" t="s">
        <v>91</v>
      </c>
    </row>
    <row r="8" spans="1:6" ht="46.5" customHeight="1">
      <c r="A8" s="186"/>
      <c r="B8" s="6"/>
      <c r="C8" s="22" t="s">
        <v>97</v>
      </c>
      <c r="D8" s="32"/>
      <c r="E8" s="14"/>
      <c r="F8" s="192"/>
    </row>
    <row r="9" spans="1:6" ht="60.75">
      <c r="A9" s="186"/>
      <c r="B9" s="77"/>
      <c r="C9" s="22" t="s">
        <v>98</v>
      </c>
      <c r="D9" s="32"/>
      <c r="E9" s="14"/>
      <c r="F9" s="22"/>
    </row>
    <row r="10" spans="1:6" ht="40.5">
      <c r="A10" s="6"/>
      <c r="B10" s="77"/>
      <c r="C10" s="22" t="s">
        <v>99</v>
      </c>
      <c r="D10" s="17"/>
      <c r="E10" s="18"/>
      <c r="F10" s="24"/>
    </row>
    <row r="11" spans="1:6" ht="40.5">
      <c r="A11" s="6"/>
      <c r="B11" s="77"/>
      <c r="C11" s="78" t="s">
        <v>100</v>
      </c>
      <c r="D11" s="9">
        <v>5</v>
      </c>
      <c r="E11" s="10"/>
      <c r="F11" s="191" t="s">
        <v>91</v>
      </c>
    </row>
    <row r="12" spans="1:6" ht="48" customHeight="1">
      <c r="A12" s="6"/>
      <c r="B12" s="6"/>
      <c r="C12" s="22" t="s">
        <v>101</v>
      </c>
      <c r="D12" s="32" t="s">
        <v>95</v>
      </c>
      <c r="E12" s="14"/>
      <c r="F12" s="192"/>
    </row>
    <row r="13" spans="1:6" ht="60.75">
      <c r="A13" s="6"/>
      <c r="B13" s="6"/>
      <c r="C13" s="22" t="s">
        <v>102</v>
      </c>
      <c r="D13" s="32"/>
      <c r="E13" s="14"/>
      <c r="F13" s="22"/>
    </row>
    <row r="14" spans="1:6" ht="20.25">
      <c r="A14" s="6"/>
      <c r="B14" s="7"/>
      <c r="C14" s="8" t="s">
        <v>103</v>
      </c>
      <c r="D14" s="9"/>
      <c r="E14" s="10"/>
      <c r="F14" s="11"/>
    </row>
    <row r="15" spans="1:6" ht="55.5" customHeight="1">
      <c r="A15" s="79"/>
      <c r="B15" s="80"/>
      <c r="C15" s="81" t="s">
        <v>104</v>
      </c>
      <c r="D15" s="17">
        <v>5</v>
      </c>
      <c r="E15" s="18"/>
      <c r="F15" s="19" t="s">
        <v>105</v>
      </c>
    </row>
    <row r="16" spans="1:6" ht="40.5">
      <c r="A16" s="6"/>
      <c r="B16" s="7"/>
      <c r="C16" s="8" t="s">
        <v>106</v>
      </c>
      <c r="D16" s="9">
        <v>5</v>
      </c>
      <c r="E16" s="10"/>
      <c r="F16" s="11" t="s">
        <v>107</v>
      </c>
    </row>
    <row r="17" spans="1:6" ht="40.5">
      <c r="A17" s="6"/>
      <c r="B17" s="7"/>
      <c r="C17" s="13" t="s">
        <v>108</v>
      </c>
      <c r="D17" s="14"/>
      <c r="E17" s="14"/>
      <c r="F17" s="15"/>
    </row>
    <row r="18" spans="1:6" ht="40.5">
      <c r="A18" s="6"/>
      <c r="B18" s="7"/>
      <c r="C18" s="13" t="s">
        <v>109</v>
      </c>
      <c r="D18" s="32"/>
      <c r="E18" s="14"/>
      <c r="F18" s="15"/>
    </row>
    <row r="19" spans="1:6" ht="26.25" customHeight="1">
      <c r="A19" s="6"/>
      <c r="B19" s="7"/>
      <c r="C19" s="13" t="s">
        <v>110</v>
      </c>
      <c r="D19" s="32" t="s">
        <v>95</v>
      </c>
      <c r="E19" s="14"/>
      <c r="F19" s="15"/>
    </row>
    <row r="20" spans="1:6" ht="25.5" customHeight="1">
      <c r="A20" s="6"/>
      <c r="B20" s="7"/>
      <c r="C20" s="16" t="s">
        <v>111</v>
      </c>
      <c r="D20" s="17"/>
      <c r="E20" s="18"/>
      <c r="F20" s="19"/>
    </row>
    <row r="21" spans="1:6" ht="40.5">
      <c r="A21" s="82"/>
      <c r="B21" s="83"/>
      <c r="C21" s="8" t="s">
        <v>112</v>
      </c>
      <c r="D21" s="9">
        <v>5</v>
      </c>
      <c r="E21" s="10"/>
      <c r="F21" s="11" t="s">
        <v>107</v>
      </c>
    </row>
    <row r="22" spans="1:6" ht="40.5">
      <c r="A22" s="6"/>
      <c r="B22" s="7"/>
      <c r="C22" s="13" t="s">
        <v>113</v>
      </c>
      <c r="D22" s="32"/>
      <c r="E22" s="14"/>
      <c r="F22" s="15"/>
    </row>
    <row r="23" spans="1:6" ht="40.5">
      <c r="A23" s="6"/>
      <c r="B23" s="7"/>
      <c r="C23" s="13" t="s">
        <v>114</v>
      </c>
      <c r="D23" s="14"/>
      <c r="E23" s="14"/>
      <c r="F23" s="15"/>
    </row>
    <row r="24" spans="1:6" ht="40.5">
      <c r="A24" s="6"/>
      <c r="B24" s="7"/>
      <c r="C24" s="13" t="s">
        <v>115</v>
      </c>
      <c r="D24" s="32" t="s">
        <v>116</v>
      </c>
      <c r="E24" s="14"/>
      <c r="F24" s="15"/>
    </row>
    <row r="25" spans="1:6" ht="20.25">
      <c r="A25" s="6"/>
      <c r="B25" s="7"/>
      <c r="C25" s="16" t="s">
        <v>117</v>
      </c>
      <c r="D25" s="17" t="s">
        <v>95</v>
      </c>
      <c r="E25" s="18"/>
      <c r="F25" s="19"/>
    </row>
    <row r="26" spans="1:6" ht="40.5">
      <c r="A26" s="6"/>
      <c r="B26" s="7"/>
      <c r="C26" s="8" t="s">
        <v>118</v>
      </c>
      <c r="D26" s="9">
        <v>5</v>
      </c>
      <c r="E26" s="10"/>
      <c r="F26" s="11" t="s">
        <v>107</v>
      </c>
    </row>
    <row r="27" spans="1:6" ht="24" customHeight="1">
      <c r="A27" s="6"/>
      <c r="B27" s="7"/>
      <c r="C27" s="13" t="s">
        <v>119</v>
      </c>
      <c r="D27" s="14"/>
      <c r="E27" s="14"/>
      <c r="F27" s="15"/>
    </row>
    <row r="28" spans="1:6" ht="24" customHeight="1">
      <c r="A28" s="6"/>
      <c r="B28" s="7"/>
      <c r="C28" s="13" t="s">
        <v>120</v>
      </c>
      <c r="D28" s="14"/>
      <c r="E28" s="14"/>
      <c r="F28" s="15"/>
    </row>
    <row r="29" spans="1:6" ht="40.5">
      <c r="A29" s="6"/>
      <c r="B29" s="7"/>
      <c r="C29" s="16" t="s">
        <v>121</v>
      </c>
      <c r="D29" s="17" t="s">
        <v>95</v>
      </c>
      <c r="E29" s="18"/>
      <c r="F29" s="19"/>
    </row>
    <row r="30" spans="1:6" ht="40.5">
      <c r="A30" s="82"/>
      <c r="B30" s="83"/>
      <c r="C30" s="8" t="s">
        <v>122</v>
      </c>
      <c r="D30" s="9">
        <v>5</v>
      </c>
      <c r="E30" s="10"/>
      <c r="F30" s="11" t="s">
        <v>107</v>
      </c>
    </row>
    <row r="31" spans="1:6" ht="20.25">
      <c r="A31" s="6"/>
      <c r="B31" s="7"/>
      <c r="C31" s="13" t="s">
        <v>123</v>
      </c>
      <c r="D31" s="14"/>
      <c r="E31" s="14"/>
      <c r="F31" s="15"/>
    </row>
    <row r="32" spans="1:6" ht="20.25">
      <c r="A32" s="6"/>
      <c r="B32" s="80"/>
      <c r="C32" s="16" t="s">
        <v>124</v>
      </c>
      <c r="D32" s="17"/>
      <c r="E32" s="18"/>
      <c r="F32" s="19"/>
    </row>
    <row r="33" spans="1:6" ht="40.5">
      <c r="A33" s="6"/>
      <c r="B33" s="7" t="s">
        <v>125</v>
      </c>
      <c r="C33" s="8" t="s">
        <v>126</v>
      </c>
      <c r="D33" s="9">
        <v>5</v>
      </c>
      <c r="E33" s="10"/>
      <c r="F33" s="191" t="s">
        <v>91</v>
      </c>
    </row>
    <row r="34" spans="1:6" ht="45" customHeight="1">
      <c r="A34" s="6"/>
      <c r="B34" s="7"/>
      <c r="C34" s="13" t="s">
        <v>127</v>
      </c>
      <c r="D34" s="14"/>
      <c r="E34" s="14"/>
      <c r="F34" s="192"/>
    </row>
    <row r="35" spans="1:6" ht="40.5">
      <c r="A35" s="6"/>
      <c r="B35" s="7"/>
      <c r="C35" s="13" t="s">
        <v>128</v>
      </c>
      <c r="D35" s="32" t="s">
        <v>95</v>
      </c>
      <c r="E35" s="14"/>
      <c r="F35" s="15"/>
    </row>
    <row r="36" spans="1:6" ht="20.25">
      <c r="A36" s="6"/>
      <c r="B36" s="7"/>
      <c r="C36" s="13" t="s">
        <v>129</v>
      </c>
      <c r="D36" s="32"/>
      <c r="E36" s="14"/>
      <c r="F36" s="15"/>
    </row>
    <row r="37" spans="1:6" ht="20.25">
      <c r="A37" s="6"/>
      <c r="B37" s="7"/>
      <c r="C37" s="16" t="s">
        <v>130</v>
      </c>
      <c r="D37" s="17"/>
      <c r="E37" s="18"/>
      <c r="F37" s="19"/>
    </row>
    <row r="38" spans="1:6" ht="20.25">
      <c r="A38" s="6"/>
      <c r="B38" s="7"/>
      <c r="C38" s="84" t="s">
        <v>131</v>
      </c>
      <c r="D38" s="32">
        <v>5</v>
      </c>
      <c r="E38" s="14"/>
      <c r="F38" s="192" t="s">
        <v>91</v>
      </c>
    </row>
    <row r="39" spans="1:6" ht="40.5">
      <c r="A39" s="6"/>
      <c r="B39" s="7"/>
      <c r="C39" s="13" t="s">
        <v>132</v>
      </c>
      <c r="D39" s="14"/>
      <c r="E39" s="14"/>
      <c r="F39" s="192"/>
    </row>
    <row r="40" spans="1:6" ht="20.25">
      <c r="A40" s="6"/>
      <c r="B40" s="7"/>
      <c r="C40" s="13" t="s">
        <v>133</v>
      </c>
      <c r="D40" s="32"/>
      <c r="E40" s="14"/>
      <c r="F40" s="15"/>
    </row>
    <row r="41" spans="1:6" ht="20.25">
      <c r="A41" s="6"/>
      <c r="B41" s="7"/>
      <c r="C41" s="13" t="s">
        <v>134</v>
      </c>
      <c r="D41" s="32"/>
      <c r="E41" s="14"/>
      <c r="F41" s="15"/>
    </row>
    <row r="42" spans="1:6" ht="29.25" customHeight="1">
      <c r="A42" s="7"/>
      <c r="B42" s="185" t="s">
        <v>135</v>
      </c>
      <c r="C42" s="85" t="s">
        <v>136</v>
      </c>
      <c r="D42" s="86">
        <v>10</v>
      </c>
      <c r="E42" s="10"/>
      <c r="F42" s="87" t="s">
        <v>91</v>
      </c>
    </row>
    <row r="43" spans="1:6" ht="60.75">
      <c r="A43" s="7"/>
      <c r="B43" s="186"/>
      <c r="C43" s="15" t="s">
        <v>137</v>
      </c>
      <c r="D43" s="88"/>
      <c r="E43" s="14"/>
      <c r="F43" s="22"/>
    </row>
    <row r="44" spans="1:6" ht="30.75" customHeight="1">
      <c r="A44" s="7"/>
      <c r="B44" s="6"/>
      <c r="C44" s="15" t="s">
        <v>138</v>
      </c>
      <c r="D44" s="89"/>
      <c r="E44" s="14"/>
      <c r="F44" s="22"/>
    </row>
    <row r="45" spans="1:6" ht="40.5">
      <c r="A45" s="7"/>
      <c r="B45" s="6"/>
      <c r="C45" s="15" t="s">
        <v>139</v>
      </c>
      <c r="D45" s="89"/>
      <c r="E45" s="14"/>
      <c r="F45" s="22"/>
    </row>
    <row r="46" spans="1:6" ht="29.25" customHeight="1">
      <c r="A46" s="80"/>
      <c r="B46" s="79"/>
      <c r="C46" s="19" t="s">
        <v>140</v>
      </c>
      <c r="D46" s="90"/>
      <c r="E46" s="18"/>
      <c r="F46" s="24"/>
    </row>
    <row r="47" spans="1:6" ht="20.25">
      <c r="A47" s="83"/>
      <c r="B47" s="82"/>
      <c r="C47" s="85" t="s">
        <v>141</v>
      </c>
      <c r="D47" s="9">
        <v>5</v>
      </c>
      <c r="E47" s="10"/>
      <c r="F47" s="191" t="s">
        <v>91</v>
      </c>
    </row>
    <row r="48" spans="1:6" ht="60.75">
      <c r="A48" s="7"/>
      <c r="B48" s="6"/>
      <c r="C48" s="15" t="s">
        <v>142</v>
      </c>
      <c r="D48" s="14"/>
      <c r="E48" s="14"/>
      <c r="F48" s="192"/>
    </row>
    <row r="49" spans="1:6" ht="40.5">
      <c r="A49" s="7"/>
      <c r="B49" s="6"/>
      <c r="C49" s="15" t="s">
        <v>143</v>
      </c>
      <c r="D49" s="32"/>
      <c r="E49" s="14"/>
      <c r="F49" s="22"/>
    </row>
    <row r="50" spans="1:6" ht="20.25">
      <c r="A50" s="7"/>
      <c r="B50" s="6"/>
      <c r="C50" s="15" t="s">
        <v>144</v>
      </c>
      <c r="D50" s="17"/>
      <c r="E50" s="18"/>
      <c r="F50" s="24"/>
    </row>
    <row r="51" spans="1:6" ht="20.25">
      <c r="A51" s="7"/>
      <c r="B51" s="6"/>
      <c r="C51" s="85" t="s">
        <v>145</v>
      </c>
      <c r="D51" s="9">
        <v>5</v>
      </c>
      <c r="E51" s="10"/>
      <c r="F51" s="191" t="s">
        <v>91</v>
      </c>
    </row>
    <row r="52" spans="1:6" ht="48.75" customHeight="1">
      <c r="A52" s="7"/>
      <c r="B52" s="6"/>
      <c r="C52" s="15" t="s">
        <v>146</v>
      </c>
      <c r="D52" s="14"/>
      <c r="E52" s="14"/>
      <c r="F52" s="192"/>
    </row>
    <row r="53" spans="1:6" ht="53.25" customHeight="1">
      <c r="A53" s="7"/>
      <c r="B53" s="6"/>
      <c r="C53" s="15" t="s">
        <v>147</v>
      </c>
      <c r="D53" s="32"/>
      <c r="E53" s="14"/>
      <c r="F53" s="22"/>
    </row>
    <row r="54" spans="1:6" ht="53.25" customHeight="1">
      <c r="A54" s="7"/>
      <c r="B54" s="6"/>
      <c r="C54" s="15" t="s">
        <v>148</v>
      </c>
      <c r="D54" s="17"/>
      <c r="E54" s="18"/>
      <c r="F54" s="24"/>
    </row>
    <row r="55" spans="1:6" ht="20.25">
      <c r="A55" s="7"/>
      <c r="B55" s="6"/>
      <c r="C55" s="85" t="s">
        <v>149</v>
      </c>
      <c r="D55" s="9">
        <v>5</v>
      </c>
      <c r="E55" s="10"/>
      <c r="F55" s="191" t="s">
        <v>91</v>
      </c>
    </row>
    <row r="56" spans="1:6" ht="32.25" customHeight="1">
      <c r="A56" s="7"/>
      <c r="B56" s="6"/>
      <c r="C56" s="15" t="s">
        <v>150</v>
      </c>
      <c r="D56" s="14"/>
      <c r="E56" s="14"/>
      <c r="F56" s="192"/>
    </row>
    <row r="57" spans="1:6" ht="24.75" customHeight="1">
      <c r="A57" s="7"/>
      <c r="B57" s="6"/>
      <c r="C57" s="15" t="s">
        <v>151</v>
      </c>
      <c r="D57" s="32"/>
      <c r="E57" s="14"/>
      <c r="F57" s="22"/>
    </row>
    <row r="58" spans="1:6" ht="20.25">
      <c r="A58" s="7"/>
      <c r="B58" s="6"/>
      <c r="C58" s="15" t="s">
        <v>152</v>
      </c>
      <c r="D58" s="17"/>
      <c r="E58" s="18"/>
      <c r="F58" s="24"/>
    </row>
    <row r="59" spans="1:6" ht="20.25">
      <c r="A59" s="82"/>
      <c r="B59" s="185" t="s">
        <v>153</v>
      </c>
      <c r="C59" s="91" t="s">
        <v>154</v>
      </c>
      <c r="D59" s="86">
        <v>5</v>
      </c>
      <c r="E59" s="10"/>
      <c r="F59" s="191" t="s">
        <v>91</v>
      </c>
    </row>
    <row r="60" spans="1:6" ht="40.5">
      <c r="A60" s="6"/>
      <c r="B60" s="186"/>
      <c r="C60" s="22" t="s">
        <v>155</v>
      </c>
      <c r="D60" s="88"/>
      <c r="E60" s="14"/>
      <c r="F60" s="192"/>
    </row>
    <row r="61" spans="1:6" ht="40.5">
      <c r="A61" s="6"/>
      <c r="B61" s="6"/>
      <c r="C61" s="22" t="s">
        <v>156</v>
      </c>
      <c r="D61" s="89"/>
      <c r="E61" s="14"/>
      <c r="F61" s="22"/>
    </row>
    <row r="62" spans="1:6" ht="23.25" customHeight="1">
      <c r="A62" s="6"/>
      <c r="B62" s="6"/>
      <c r="C62" s="8" t="s">
        <v>157</v>
      </c>
      <c r="D62" s="9">
        <v>5</v>
      </c>
      <c r="E62" s="10"/>
      <c r="F62" s="191" t="s">
        <v>91</v>
      </c>
    </row>
    <row r="63" spans="1:6" ht="60.75">
      <c r="A63" s="6"/>
      <c r="B63" s="6"/>
      <c r="C63" s="13" t="s">
        <v>158</v>
      </c>
      <c r="D63" s="32"/>
      <c r="E63" s="14"/>
      <c r="F63" s="192"/>
    </row>
    <row r="64" spans="1:6" ht="40.5">
      <c r="A64" s="6"/>
      <c r="B64" s="6"/>
      <c r="C64" s="13" t="s">
        <v>159</v>
      </c>
      <c r="D64" s="32"/>
      <c r="E64" s="14"/>
      <c r="F64" s="22"/>
    </row>
    <row r="65" spans="1:6" ht="40.5">
      <c r="A65" s="79"/>
      <c r="B65" s="79"/>
      <c r="C65" s="16" t="s">
        <v>160</v>
      </c>
      <c r="D65" s="32"/>
      <c r="E65" s="14"/>
      <c r="F65" s="24"/>
    </row>
    <row r="66" spans="1:6" ht="20.25">
      <c r="A66" s="6"/>
      <c r="B66" s="92" t="s">
        <v>412</v>
      </c>
      <c r="C66" s="93" t="s">
        <v>161</v>
      </c>
      <c r="D66" s="94">
        <v>10</v>
      </c>
      <c r="E66" s="10"/>
      <c r="F66" s="87"/>
    </row>
    <row r="67" spans="1:6" ht="20.25">
      <c r="A67" s="6"/>
      <c r="B67" s="6"/>
      <c r="C67" s="95" t="s">
        <v>162</v>
      </c>
      <c r="D67" s="96"/>
      <c r="E67" s="14"/>
      <c r="F67" s="192" t="s">
        <v>91</v>
      </c>
    </row>
    <row r="68" spans="1:6" ht="40.5">
      <c r="A68" s="6"/>
      <c r="B68" s="6"/>
      <c r="C68" s="12" t="s">
        <v>163</v>
      </c>
      <c r="D68" s="96"/>
      <c r="E68" s="14"/>
      <c r="F68" s="192"/>
    </row>
    <row r="69" spans="1:6" ht="40.5">
      <c r="A69" s="6"/>
      <c r="B69" s="22"/>
      <c r="C69" s="12" t="s">
        <v>164</v>
      </c>
      <c r="D69" s="96"/>
      <c r="E69" s="14"/>
      <c r="F69" s="22"/>
    </row>
    <row r="70" spans="1:6" ht="40.5">
      <c r="A70" s="6"/>
      <c r="B70" s="24"/>
      <c r="C70" s="97" t="s">
        <v>165</v>
      </c>
      <c r="D70" s="98"/>
      <c r="E70" s="18"/>
      <c r="F70" s="24"/>
    </row>
    <row r="71" spans="1:6" ht="26.25">
      <c r="A71" s="99"/>
      <c r="B71" s="100"/>
      <c r="C71" s="101" t="s">
        <v>9</v>
      </c>
      <c r="D71" s="20">
        <f>SUM(D3:D70)</f>
        <v>100</v>
      </c>
      <c r="E71" s="20">
        <f>SUM(E3:E70)</f>
        <v>0</v>
      </c>
      <c r="F71" s="102"/>
    </row>
    <row r="72" spans="1:6" ht="24" customHeight="1">
      <c r="A72" s="185" t="s">
        <v>166</v>
      </c>
      <c r="B72" s="187" t="s">
        <v>167</v>
      </c>
      <c r="C72" s="21" t="s">
        <v>168</v>
      </c>
      <c r="D72" s="103">
        <v>5</v>
      </c>
      <c r="E72" s="104"/>
      <c r="F72" s="105" t="s">
        <v>169</v>
      </c>
    </row>
    <row r="73" spans="1:6" ht="40.5">
      <c r="A73" s="186"/>
      <c r="B73" s="188"/>
      <c r="C73" s="13" t="s">
        <v>413</v>
      </c>
      <c r="D73" s="32">
        <v>5</v>
      </c>
      <c r="E73" s="104"/>
      <c r="F73" s="105" t="s">
        <v>169</v>
      </c>
    </row>
    <row r="74" spans="1:6" ht="20.25">
      <c r="A74" s="186"/>
      <c r="B74" s="188"/>
      <c r="C74" s="13" t="s">
        <v>170</v>
      </c>
      <c r="D74" s="32"/>
      <c r="E74" s="14"/>
      <c r="F74" s="36" t="s">
        <v>171</v>
      </c>
    </row>
    <row r="75" spans="1:6" ht="40.5">
      <c r="A75" s="186"/>
      <c r="B75" s="7"/>
      <c r="C75" s="13" t="s">
        <v>172</v>
      </c>
      <c r="D75" s="32"/>
      <c r="E75" s="14"/>
      <c r="F75" s="106"/>
    </row>
    <row r="76" spans="1:6" ht="60.75">
      <c r="A76" s="193"/>
      <c r="B76" s="80"/>
      <c r="C76" s="16" t="s">
        <v>173</v>
      </c>
      <c r="D76" s="17"/>
      <c r="E76" s="18"/>
      <c r="F76" s="106"/>
    </row>
    <row r="77" spans="1:6" ht="60.75">
      <c r="A77" s="82"/>
      <c r="B77" s="82"/>
      <c r="C77" s="22" t="s">
        <v>393</v>
      </c>
      <c r="D77" s="32">
        <v>5</v>
      </c>
      <c r="E77" s="33"/>
      <c r="F77" s="87" t="s">
        <v>174</v>
      </c>
    </row>
    <row r="78" spans="1:6" ht="40.5">
      <c r="A78" s="6"/>
      <c r="B78" s="6"/>
      <c r="C78" s="22" t="s">
        <v>175</v>
      </c>
      <c r="D78" s="32"/>
      <c r="E78" s="33"/>
      <c r="F78" s="22" t="s">
        <v>176</v>
      </c>
    </row>
    <row r="79" spans="1:6" ht="20.25">
      <c r="A79" s="6"/>
      <c r="B79" s="6"/>
      <c r="C79" s="22" t="s">
        <v>177</v>
      </c>
      <c r="D79" s="32"/>
      <c r="E79" s="33"/>
      <c r="F79" s="22"/>
    </row>
    <row r="80" spans="1:6" ht="20.25">
      <c r="A80" s="6"/>
      <c r="B80" s="79"/>
      <c r="C80" s="22" t="s">
        <v>178</v>
      </c>
      <c r="D80" s="32"/>
      <c r="E80" s="33"/>
      <c r="F80" s="24"/>
    </row>
    <row r="81" spans="1:6" ht="81">
      <c r="A81" s="6"/>
      <c r="B81" s="83" t="s">
        <v>179</v>
      </c>
      <c r="C81" s="23" t="s">
        <v>180</v>
      </c>
      <c r="D81" s="107">
        <v>5</v>
      </c>
      <c r="E81" s="10"/>
      <c r="F81" s="15" t="s">
        <v>176</v>
      </c>
    </row>
    <row r="82" spans="1:6" ht="48" customHeight="1">
      <c r="A82" s="6"/>
      <c r="B82" s="12"/>
      <c r="C82" s="13" t="s">
        <v>181</v>
      </c>
      <c r="D82" s="96"/>
      <c r="E82" s="14"/>
      <c r="F82" s="15"/>
    </row>
    <row r="83" spans="1:6" ht="40.5">
      <c r="A83" s="6"/>
      <c r="B83" s="80"/>
      <c r="C83" s="16" t="s">
        <v>182</v>
      </c>
      <c r="D83" s="98"/>
      <c r="E83" s="18"/>
      <c r="F83" s="108"/>
    </row>
    <row r="84" spans="1:6" ht="24.75" customHeight="1">
      <c r="A84" s="6"/>
      <c r="B84" s="82" t="s">
        <v>183</v>
      </c>
      <c r="C84" s="109" t="s">
        <v>184</v>
      </c>
      <c r="D84" s="17">
        <v>5</v>
      </c>
      <c r="E84" s="40"/>
      <c r="F84" s="87" t="s">
        <v>185</v>
      </c>
    </row>
    <row r="85" spans="1:6" ht="24" customHeight="1">
      <c r="A85" s="6"/>
      <c r="B85" s="6" t="s">
        <v>186</v>
      </c>
      <c r="C85" s="110" t="s">
        <v>187</v>
      </c>
      <c r="D85" s="103">
        <v>5</v>
      </c>
      <c r="E85" s="111"/>
      <c r="F85" s="22" t="s">
        <v>188</v>
      </c>
    </row>
    <row r="86" spans="1:6" ht="40.5">
      <c r="A86" s="6"/>
      <c r="B86" s="6" t="s">
        <v>189</v>
      </c>
      <c r="C86" s="78" t="s">
        <v>190</v>
      </c>
      <c r="D86" s="9">
        <v>5</v>
      </c>
      <c r="E86" s="94"/>
      <c r="F86" s="22" t="s">
        <v>191</v>
      </c>
    </row>
    <row r="87" spans="1:6" ht="60.75">
      <c r="A87" s="6"/>
      <c r="B87" s="6" t="s">
        <v>192</v>
      </c>
      <c r="C87" s="22" t="s">
        <v>175</v>
      </c>
      <c r="D87" s="32"/>
      <c r="E87" s="33"/>
      <c r="F87" s="22" t="s">
        <v>193</v>
      </c>
    </row>
    <row r="88" spans="1:6" ht="20.25">
      <c r="A88" s="6"/>
      <c r="B88" s="6"/>
      <c r="C88" s="22" t="s">
        <v>177</v>
      </c>
      <c r="D88" s="32"/>
      <c r="E88" s="33"/>
      <c r="F88" s="22"/>
    </row>
    <row r="89" spans="1:6" ht="60.75">
      <c r="A89" s="6"/>
      <c r="B89" s="6"/>
      <c r="C89" s="24" t="s">
        <v>178</v>
      </c>
      <c r="D89" s="17"/>
      <c r="E89" s="40"/>
      <c r="F89" s="22" t="s">
        <v>194</v>
      </c>
    </row>
    <row r="90" spans="1:6" ht="24" customHeight="1">
      <c r="A90" s="6"/>
      <c r="B90" s="6"/>
      <c r="C90" s="78" t="s">
        <v>195</v>
      </c>
      <c r="D90" s="9">
        <v>5</v>
      </c>
      <c r="E90" s="94"/>
      <c r="F90" s="112"/>
    </row>
    <row r="91" spans="1:6" ht="60.75">
      <c r="A91" s="6"/>
      <c r="B91" s="6"/>
      <c r="C91" s="22" t="s">
        <v>196</v>
      </c>
      <c r="D91" s="32"/>
      <c r="E91" s="33"/>
      <c r="F91" s="22" t="s">
        <v>197</v>
      </c>
    </row>
    <row r="92" spans="1:6" ht="57.75" customHeight="1">
      <c r="A92" s="79"/>
      <c r="B92" s="79"/>
      <c r="C92" s="24" t="s">
        <v>198</v>
      </c>
      <c r="D92" s="17"/>
      <c r="E92" s="40"/>
      <c r="F92" s="22"/>
    </row>
    <row r="93" spans="1:6" ht="24" customHeight="1">
      <c r="A93" s="82"/>
      <c r="B93" s="82"/>
      <c r="C93" s="78" t="s">
        <v>199</v>
      </c>
      <c r="D93" s="9">
        <v>5</v>
      </c>
      <c r="E93" s="94"/>
      <c r="F93" s="87" t="s">
        <v>200</v>
      </c>
    </row>
    <row r="94" spans="1:6" ht="40.5">
      <c r="A94" s="6"/>
      <c r="B94" s="6"/>
      <c r="C94" s="22" t="s">
        <v>201</v>
      </c>
      <c r="D94" s="32"/>
      <c r="E94" s="33"/>
      <c r="F94" s="22" t="s">
        <v>202</v>
      </c>
    </row>
    <row r="95" spans="1:6" ht="40.5">
      <c r="A95" s="6"/>
      <c r="B95" s="6"/>
      <c r="C95" s="22" t="s">
        <v>203</v>
      </c>
      <c r="D95" s="32"/>
      <c r="E95" s="33"/>
      <c r="F95" s="22" t="s">
        <v>204</v>
      </c>
    </row>
    <row r="96" spans="1:6" ht="40.5">
      <c r="A96" s="6"/>
      <c r="B96" s="6"/>
      <c r="C96" s="24" t="s">
        <v>205</v>
      </c>
      <c r="D96" s="17"/>
      <c r="E96" s="40"/>
      <c r="F96" s="22"/>
    </row>
    <row r="97" spans="1:6" ht="20.25">
      <c r="A97" s="6"/>
      <c r="B97" s="185" t="s">
        <v>206</v>
      </c>
      <c r="C97" s="78"/>
      <c r="D97" s="9"/>
      <c r="E97" s="10"/>
      <c r="F97" s="87"/>
    </row>
    <row r="98" spans="1:6" ht="48" customHeight="1">
      <c r="A98" s="6"/>
      <c r="B98" s="186"/>
      <c r="C98" s="22"/>
      <c r="D98" s="14"/>
      <c r="E98" s="14"/>
      <c r="F98" s="113"/>
    </row>
    <row r="99" spans="1:6" ht="20.25">
      <c r="A99" s="6"/>
      <c r="B99" s="186"/>
      <c r="C99" s="24"/>
      <c r="D99" s="17"/>
      <c r="E99" s="18"/>
      <c r="F99" s="113"/>
    </row>
    <row r="100" spans="1:6" ht="40.5">
      <c r="A100" s="6"/>
      <c r="B100" s="6"/>
      <c r="C100" s="78" t="s">
        <v>207</v>
      </c>
      <c r="D100" s="9">
        <v>5</v>
      </c>
      <c r="E100" s="94"/>
      <c r="F100" s="191" t="s">
        <v>208</v>
      </c>
    </row>
    <row r="101" spans="1:6" ht="81">
      <c r="A101" s="6"/>
      <c r="B101" s="6"/>
      <c r="C101" s="22" t="s">
        <v>209</v>
      </c>
      <c r="D101" s="14"/>
      <c r="E101" s="33"/>
      <c r="F101" s="192"/>
    </row>
    <row r="102" spans="1:6" ht="98.25" customHeight="1">
      <c r="A102" s="79"/>
      <c r="B102" s="79"/>
      <c r="C102" s="24" t="s">
        <v>210</v>
      </c>
      <c r="D102" s="17"/>
      <c r="E102" s="40"/>
      <c r="F102" s="24"/>
    </row>
    <row r="103" spans="1:6" ht="40.5">
      <c r="A103" s="6"/>
      <c r="B103" s="6"/>
      <c r="C103" s="41" t="s">
        <v>211</v>
      </c>
      <c r="D103" s="42">
        <v>10</v>
      </c>
      <c r="E103" s="43"/>
      <c r="F103" s="44" t="s">
        <v>212</v>
      </c>
    </row>
    <row r="104" spans="1:6" ht="40.5">
      <c r="A104" s="6"/>
      <c r="B104" s="6"/>
      <c r="C104" s="45" t="s">
        <v>395</v>
      </c>
      <c r="D104" s="46"/>
      <c r="E104" s="47"/>
      <c r="F104" s="48"/>
    </row>
    <row r="105" spans="1:6" ht="40.5">
      <c r="A105" s="6"/>
      <c r="B105" s="6"/>
      <c r="C105" s="49" t="s">
        <v>213</v>
      </c>
      <c r="D105" s="46"/>
      <c r="E105" s="47"/>
      <c r="F105" s="48"/>
    </row>
    <row r="106" spans="1:6" ht="40.5">
      <c r="A106" s="6"/>
      <c r="B106" s="6"/>
      <c r="C106" s="50" t="s">
        <v>214</v>
      </c>
      <c r="D106" s="46"/>
      <c r="E106" s="47"/>
      <c r="F106" s="48"/>
    </row>
    <row r="107" spans="1:6" ht="40.5">
      <c r="A107" s="6"/>
      <c r="B107" s="6"/>
      <c r="C107" s="51" t="s">
        <v>215</v>
      </c>
      <c r="D107" s="46"/>
      <c r="E107" s="47"/>
      <c r="F107" s="48"/>
    </row>
    <row r="108" spans="1:6" ht="40.5">
      <c r="A108" s="6"/>
      <c r="B108" s="6"/>
      <c r="C108" s="45" t="s">
        <v>216</v>
      </c>
      <c r="D108" s="46"/>
      <c r="E108" s="47"/>
      <c r="F108" s="48"/>
    </row>
    <row r="109" spans="1:6" ht="24" customHeight="1">
      <c r="A109" s="7"/>
      <c r="B109" s="185" t="s">
        <v>217</v>
      </c>
      <c r="C109" s="85" t="s">
        <v>218</v>
      </c>
      <c r="D109" s="9">
        <v>5</v>
      </c>
      <c r="E109" s="94"/>
      <c r="F109" s="87" t="s">
        <v>219</v>
      </c>
    </row>
    <row r="110" spans="1:6" ht="40.5">
      <c r="A110" s="7"/>
      <c r="B110" s="186"/>
      <c r="C110" s="15" t="s">
        <v>220</v>
      </c>
      <c r="D110" s="32"/>
      <c r="E110" s="33"/>
      <c r="F110" s="22" t="s">
        <v>221</v>
      </c>
    </row>
    <row r="111" spans="1:6" ht="40.5">
      <c r="A111" s="7"/>
      <c r="B111" s="186"/>
      <c r="C111" s="19" t="s">
        <v>222</v>
      </c>
      <c r="D111" s="17"/>
      <c r="E111" s="40"/>
      <c r="F111" s="22"/>
    </row>
    <row r="112" spans="1:6" ht="24" customHeight="1">
      <c r="A112" s="7"/>
      <c r="B112" s="186"/>
      <c r="C112" s="85" t="s">
        <v>223</v>
      </c>
      <c r="D112" s="9">
        <v>5</v>
      </c>
      <c r="E112" s="94"/>
      <c r="F112" s="87" t="s">
        <v>224</v>
      </c>
    </row>
    <row r="113" spans="1:6" ht="60.75">
      <c r="A113" s="7"/>
      <c r="B113" s="186"/>
      <c r="C113" s="15" t="s">
        <v>225</v>
      </c>
      <c r="D113" s="32"/>
      <c r="E113" s="33"/>
      <c r="F113" s="22" t="s">
        <v>226</v>
      </c>
    </row>
    <row r="114" spans="1:6" ht="60.75">
      <c r="A114" s="80"/>
      <c r="B114" s="6"/>
      <c r="C114" s="19" t="s">
        <v>227</v>
      </c>
      <c r="D114" s="17"/>
      <c r="E114" s="40"/>
      <c r="F114" s="24" t="s">
        <v>228</v>
      </c>
    </row>
    <row r="115" spans="1:6" ht="40.5">
      <c r="A115" s="83"/>
      <c r="B115" s="6"/>
      <c r="C115" s="114" t="s">
        <v>229</v>
      </c>
      <c r="D115" s="103">
        <v>5</v>
      </c>
      <c r="E115" s="104"/>
      <c r="F115" s="102"/>
    </row>
    <row r="116" spans="1:6" ht="40.5">
      <c r="A116" s="7"/>
      <c r="B116" s="79"/>
      <c r="C116" s="114" t="s">
        <v>230</v>
      </c>
      <c r="D116" s="103">
        <v>5</v>
      </c>
      <c r="E116" s="104"/>
      <c r="F116" s="102"/>
    </row>
    <row r="117" spans="1:6" ht="72" customHeight="1">
      <c r="A117" s="6"/>
      <c r="B117" s="193" t="s">
        <v>231</v>
      </c>
      <c r="C117" s="102" t="s">
        <v>232</v>
      </c>
      <c r="D117" s="103">
        <v>5</v>
      </c>
      <c r="E117" s="104"/>
      <c r="F117" s="102" t="s">
        <v>233</v>
      </c>
    </row>
    <row r="118" spans="1:6" ht="60.75">
      <c r="A118" s="6"/>
      <c r="B118" s="194"/>
      <c r="C118" s="102" t="s">
        <v>234</v>
      </c>
      <c r="D118" s="103">
        <v>5</v>
      </c>
      <c r="E118" s="104"/>
      <c r="F118" s="102" t="s">
        <v>235</v>
      </c>
    </row>
    <row r="119" spans="1:6" ht="60.75">
      <c r="A119" s="6"/>
      <c r="B119" s="194"/>
      <c r="C119" s="102" t="s">
        <v>236</v>
      </c>
      <c r="D119" s="103">
        <v>5</v>
      </c>
      <c r="E119" s="104"/>
      <c r="F119" s="102" t="s">
        <v>237</v>
      </c>
    </row>
    <row r="120" spans="1:6" ht="48" customHeight="1">
      <c r="A120" s="6"/>
      <c r="B120" s="185" t="s">
        <v>238</v>
      </c>
      <c r="C120" s="87" t="s">
        <v>239</v>
      </c>
      <c r="D120" s="9">
        <v>5</v>
      </c>
      <c r="E120" s="10"/>
      <c r="F120" s="102" t="s">
        <v>237</v>
      </c>
    </row>
    <row r="121" spans="1:6" ht="60.75">
      <c r="A121" s="6"/>
      <c r="B121" s="186"/>
      <c r="C121" s="22" t="s">
        <v>240</v>
      </c>
      <c r="D121" s="32"/>
      <c r="E121" s="14"/>
      <c r="F121" s="102" t="s">
        <v>237</v>
      </c>
    </row>
    <row r="122" spans="1:6" ht="101.25">
      <c r="A122" s="6"/>
      <c r="B122" s="186"/>
      <c r="C122" s="22" t="s">
        <v>241</v>
      </c>
      <c r="D122" s="32"/>
      <c r="E122" s="14"/>
      <c r="F122" s="87" t="s">
        <v>242</v>
      </c>
    </row>
    <row r="123" spans="1:6" ht="26.25">
      <c r="A123" s="99"/>
      <c r="B123" s="100"/>
      <c r="C123" s="114"/>
      <c r="D123" s="56">
        <f>SUM(D72:D122)</f>
        <v>100</v>
      </c>
      <c r="E123" s="56">
        <f>SUM(E72:E122)</f>
        <v>0</v>
      </c>
      <c r="F123" s="87"/>
    </row>
    <row r="124" spans="1:6" ht="35.25" customHeight="1">
      <c r="A124" s="185" t="s">
        <v>243</v>
      </c>
      <c r="B124" s="195" t="s">
        <v>244</v>
      </c>
      <c r="C124" s="115" t="s">
        <v>245</v>
      </c>
      <c r="D124" s="116"/>
      <c r="E124" s="117"/>
      <c r="F124" s="87"/>
    </row>
    <row r="125" spans="1:6" ht="40.5">
      <c r="A125" s="186"/>
      <c r="B125" s="196"/>
      <c r="C125" s="118" t="s">
        <v>414</v>
      </c>
      <c r="D125" s="52">
        <v>5</v>
      </c>
      <c r="E125" s="119"/>
      <c r="F125" s="27" t="s">
        <v>246</v>
      </c>
    </row>
    <row r="126" spans="1:6" ht="40.5">
      <c r="A126" s="186"/>
      <c r="B126" s="120"/>
      <c r="C126" s="121" t="s">
        <v>415</v>
      </c>
      <c r="D126" s="116"/>
      <c r="E126" s="122"/>
      <c r="F126" s="87"/>
    </row>
    <row r="127" spans="1:6" ht="40.5">
      <c r="A127" s="186"/>
      <c r="B127" s="120"/>
      <c r="C127" s="28" t="s">
        <v>247</v>
      </c>
      <c r="D127" s="123"/>
      <c r="E127" s="122"/>
      <c r="F127" s="27" t="s">
        <v>248</v>
      </c>
    </row>
    <row r="128" spans="1:6" ht="20.25">
      <c r="A128" s="186"/>
      <c r="B128" s="120"/>
      <c r="C128" s="124" t="s">
        <v>249</v>
      </c>
      <c r="D128" s="125">
        <v>5</v>
      </c>
      <c r="E128" s="126"/>
      <c r="F128" s="27" t="s">
        <v>250</v>
      </c>
    </row>
    <row r="129" spans="1:6" ht="40.5">
      <c r="A129" s="6"/>
      <c r="B129" s="127"/>
      <c r="C129" s="124" t="s">
        <v>251</v>
      </c>
      <c r="D129" s="125">
        <v>5</v>
      </c>
      <c r="E129" s="126"/>
      <c r="F129" s="128" t="s">
        <v>252</v>
      </c>
    </row>
    <row r="130" spans="1:6" ht="20.25">
      <c r="A130" s="6"/>
      <c r="B130" s="127"/>
      <c r="C130" s="124" t="s">
        <v>253</v>
      </c>
      <c r="D130" s="125">
        <v>5</v>
      </c>
      <c r="E130" s="126"/>
      <c r="F130" s="27" t="s">
        <v>254</v>
      </c>
    </row>
    <row r="131" spans="1:6" ht="40.5">
      <c r="A131" s="6"/>
      <c r="B131" s="120"/>
      <c r="C131" s="124" t="s">
        <v>255</v>
      </c>
      <c r="D131" s="125">
        <v>5</v>
      </c>
      <c r="E131" s="126"/>
      <c r="F131" s="27"/>
    </row>
    <row r="132" spans="1:6" ht="20.25">
      <c r="A132" s="6"/>
      <c r="B132" s="120"/>
      <c r="C132" s="124" t="s">
        <v>256</v>
      </c>
      <c r="D132" s="125">
        <v>5</v>
      </c>
      <c r="E132" s="126"/>
      <c r="F132" s="27"/>
    </row>
    <row r="133" spans="1:6" ht="40.5">
      <c r="A133" s="6"/>
      <c r="B133" s="127"/>
      <c r="C133" s="124" t="s">
        <v>257</v>
      </c>
      <c r="D133" s="125">
        <v>5</v>
      </c>
      <c r="E133" s="126"/>
      <c r="F133" s="27"/>
    </row>
    <row r="134" spans="1:6" ht="60.75">
      <c r="A134" s="6"/>
      <c r="B134" s="127"/>
      <c r="C134" s="25" t="s">
        <v>258</v>
      </c>
      <c r="D134" s="125">
        <v>5</v>
      </c>
      <c r="E134" s="126"/>
      <c r="F134" s="27"/>
    </row>
    <row r="135" spans="1:6" ht="40.5">
      <c r="A135" s="6"/>
      <c r="B135" s="127"/>
      <c r="C135" s="25" t="s">
        <v>259</v>
      </c>
      <c r="D135" s="125">
        <v>5</v>
      </c>
      <c r="E135" s="126"/>
      <c r="F135" s="27"/>
    </row>
    <row r="136" spans="1:6" ht="60.75">
      <c r="A136" s="6"/>
      <c r="B136" s="127"/>
      <c r="C136" s="25" t="s">
        <v>260</v>
      </c>
      <c r="D136" s="125">
        <v>5</v>
      </c>
      <c r="E136" s="126"/>
      <c r="F136" s="129"/>
    </row>
    <row r="137" spans="1:6" ht="40.5">
      <c r="A137" s="6"/>
      <c r="B137" s="120"/>
      <c r="C137" s="53" t="s">
        <v>261</v>
      </c>
      <c r="D137" s="54">
        <v>5</v>
      </c>
      <c r="E137" s="119"/>
      <c r="F137" s="27"/>
    </row>
    <row r="138" spans="1:6" ht="60.75">
      <c r="A138" s="6"/>
      <c r="B138" s="120"/>
      <c r="C138" s="55" t="s">
        <v>262</v>
      </c>
      <c r="D138" s="54"/>
      <c r="E138" s="119"/>
      <c r="F138" s="27"/>
    </row>
    <row r="139" spans="1:6" ht="40.5">
      <c r="A139" s="6"/>
      <c r="B139" s="120"/>
      <c r="C139" s="45" t="s">
        <v>263</v>
      </c>
      <c r="D139" s="54"/>
      <c r="E139" s="119"/>
      <c r="F139" s="27"/>
    </row>
    <row r="140" spans="1:6" ht="60.75">
      <c r="A140" s="82"/>
      <c r="B140" s="130"/>
      <c r="C140" s="124" t="s">
        <v>416</v>
      </c>
      <c r="D140" s="125">
        <v>5</v>
      </c>
      <c r="E140" s="126"/>
      <c r="F140" s="27"/>
    </row>
    <row r="141" spans="1:6" ht="60.75">
      <c r="A141" s="6"/>
      <c r="B141" s="127"/>
      <c r="C141" s="124" t="s">
        <v>417</v>
      </c>
      <c r="D141" s="125">
        <v>5</v>
      </c>
      <c r="E141" s="126"/>
      <c r="F141" s="27"/>
    </row>
    <row r="142" spans="1:6" ht="36.75" customHeight="1">
      <c r="A142" s="6"/>
      <c r="B142" s="120"/>
      <c r="C142" s="26" t="s">
        <v>264</v>
      </c>
      <c r="D142" s="116"/>
      <c r="E142" s="117"/>
      <c r="F142" s="131" t="s">
        <v>265</v>
      </c>
    </row>
    <row r="143" spans="1:6" ht="40.5">
      <c r="A143" s="6"/>
      <c r="B143" s="120"/>
      <c r="C143" s="27" t="s">
        <v>266</v>
      </c>
      <c r="D143" s="123">
        <v>5</v>
      </c>
      <c r="E143" s="122"/>
      <c r="F143" s="27" t="s">
        <v>265</v>
      </c>
    </row>
    <row r="144" spans="1:6" ht="25.5" customHeight="1">
      <c r="A144" s="6"/>
      <c r="B144" s="120"/>
      <c r="C144" s="27" t="s">
        <v>267</v>
      </c>
      <c r="D144" s="123">
        <v>5</v>
      </c>
      <c r="E144" s="122"/>
      <c r="F144" s="129" t="s">
        <v>268</v>
      </c>
    </row>
    <row r="145" spans="1:6" ht="62.25" customHeight="1">
      <c r="A145" s="82"/>
      <c r="B145" s="132" t="s">
        <v>269</v>
      </c>
      <c r="C145" s="121" t="s">
        <v>270</v>
      </c>
      <c r="D145" s="116">
        <v>10</v>
      </c>
      <c r="E145" s="133"/>
      <c r="F145" s="131"/>
    </row>
    <row r="146" spans="1:6" ht="20.25">
      <c r="A146" s="6"/>
      <c r="B146" s="134"/>
      <c r="C146" s="28" t="s">
        <v>271</v>
      </c>
      <c r="D146" s="123"/>
      <c r="E146" s="135"/>
      <c r="F146" s="27"/>
    </row>
    <row r="147" spans="1:6" ht="20.25">
      <c r="A147" s="6"/>
      <c r="B147" s="136"/>
      <c r="C147" s="28" t="s">
        <v>272</v>
      </c>
      <c r="D147" s="123"/>
      <c r="E147" s="135"/>
      <c r="F147" s="27" t="s">
        <v>273</v>
      </c>
    </row>
    <row r="148" spans="1:6" ht="40.5">
      <c r="A148" s="6"/>
      <c r="B148" s="136"/>
      <c r="C148" s="28" t="s">
        <v>274</v>
      </c>
      <c r="D148" s="52"/>
      <c r="E148" s="137"/>
      <c r="F148" s="27" t="s">
        <v>275</v>
      </c>
    </row>
    <row r="149" spans="1:6" ht="40.5">
      <c r="A149" s="6"/>
      <c r="B149" s="136"/>
      <c r="C149" s="26" t="s">
        <v>276</v>
      </c>
      <c r="D149" s="116"/>
      <c r="E149" s="117"/>
      <c r="F149" s="27" t="s">
        <v>277</v>
      </c>
    </row>
    <row r="150" spans="1:6" ht="40.5">
      <c r="A150" s="6"/>
      <c r="B150" s="136"/>
      <c r="C150" s="27" t="s">
        <v>278</v>
      </c>
      <c r="D150" s="123">
        <v>10</v>
      </c>
      <c r="E150" s="122"/>
      <c r="F150" s="27"/>
    </row>
    <row r="151" spans="1:6" ht="20.25">
      <c r="A151" s="6"/>
      <c r="B151" s="136"/>
      <c r="C151" s="27" t="s">
        <v>418</v>
      </c>
      <c r="D151" s="123"/>
      <c r="E151" s="122"/>
      <c r="F151" s="27"/>
    </row>
    <row r="152" spans="1:6" ht="20.25">
      <c r="A152" s="6"/>
      <c r="C152" s="27" t="s">
        <v>419</v>
      </c>
      <c r="D152" s="123"/>
      <c r="E152" s="122"/>
      <c r="F152" s="27"/>
    </row>
    <row r="153" spans="1:6" ht="30" customHeight="1">
      <c r="A153" s="79"/>
      <c r="B153" s="139"/>
      <c r="C153" s="129" t="s">
        <v>420</v>
      </c>
      <c r="D153" s="52"/>
      <c r="E153" s="119"/>
      <c r="F153" s="27"/>
    </row>
    <row r="154" spans="1:6" ht="40.5">
      <c r="A154" s="82"/>
      <c r="B154" s="132"/>
      <c r="C154" s="131" t="s">
        <v>279</v>
      </c>
      <c r="D154" s="116">
        <v>10</v>
      </c>
      <c r="E154" s="117"/>
      <c r="F154" s="131" t="s">
        <v>280</v>
      </c>
    </row>
    <row r="155" spans="1:6" ht="40.5">
      <c r="A155" s="6"/>
      <c r="B155" s="136"/>
      <c r="C155" s="27" t="s">
        <v>281</v>
      </c>
      <c r="D155" s="123"/>
      <c r="E155" s="122"/>
      <c r="F155" s="27" t="s">
        <v>277</v>
      </c>
    </row>
    <row r="156" spans="1:6" ht="20.25">
      <c r="A156" s="6"/>
      <c r="B156" s="136"/>
      <c r="C156" s="27" t="s">
        <v>282</v>
      </c>
      <c r="D156" s="123"/>
      <c r="E156" s="122"/>
      <c r="F156" s="27"/>
    </row>
    <row r="157" spans="1:6" ht="40.5">
      <c r="A157" s="6"/>
      <c r="B157" s="136"/>
      <c r="C157" s="129" t="s">
        <v>283</v>
      </c>
      <c r="D157" s="52"/>
      <c r="E157" s="119"/>
      <c r="F157" s="27"/>
    </row>
    <row r="158" spans="1:6" ht="81">
      <c r="A158" s="6"/>
      <c r="B158" s="136"/>
      <c r="C158" s="131" t="s">
        <v>284</v>
      </c>
      <c r="D158" s="116">
        <v>10</v>
      </c>
      <c r="E158" s="117"/>
      <c r="F158" s="131" t="s">
        <v>285</v>
      </c>
    </row>
    <row r="159" spans="1:6" ht="40.5">
      <c r="A159" s="6"/>
      <c r="B159" s="136"/>
      <c r="C159" s="27" t="s">
        <v>286</v>
      </c>
      <c r="D159" s="123"/>
      <c r="E159" s="122"/>
      <c r="F159" s="27"/>
    </row>
    <row r="160" spans="1:6" ht="40.5">
      <c r="A160" s="6"/>
      <c r="B160" s="136"/>
      <c r="C160" s="27" t="s">
        <v>287</v>
      </c>
      <c r="D160" s="123"/>
      <c r="E160" s="122"/>
      <c r="F160" s="27"/>
    </row>
    <row r="161" spans="1:6" ht="40.5">
      <c r="A161" s="6"/>
      <c r="B161" s="136"/>
      <c r="C161" s="129" t="s">
        <v>288</v>
      </c>
      <c r="D161" s="52"/>
      <c r="E161" s="119"/>
      <c r="F161" s="27"/>
    </row>
    <row r="162" spans="1:6" ht="81">
      <c r="A162" s="6"/>
      <c r="B162" s="136"/>
      <c r="C162" s="131" t="s">
        <v>289</v>
      </c>
      <c r="D162" s="116">
        <v>5</v>
      </c>
      <c r="E162" s="117"/>
      <c r="F162" s="131" t="s">
        <v>285</v>
      </c>
    </row>
    <row r="163" spans="1:6" ht="40.5">
      <c r="A163" s="6"/>
      <c r="B163" s="136"/>
      <c r="C163" s="27" t="s">
        <v>290</v>
      </c>
      <c r="D163" s="123"/>
      <c r="E163" s="122"/>
      <c r="F163" s="27"/>
    </row>
    <row r="164" spans="1:6" ht="40.5">
      <c r="A164" s="6"/>
      <c r="B164" s="136"/>
      <c r="C164" s="27" t="s">
        <v>291</v>
      </c>
      <c r="D164" s="123"/>
      <c r="E164" s="122"/>
      <c r="F164" s="27"/>
    </row>
    <row r="165" spans="1:6" ht="29.25" customHeight="1">
      <c r="A165" s="6"/>
      <c r="B165" s="136"/>
      <c r="C165" s="129" t="s">
        <v>292</v>
      </c>
      <c r="D165" s="52"/>
      <c r="E165" s="119"/>
      <c r="F165" s="27"/>
    </row>
    <row r="166" spans="1:6" ht="107.25" customHeight="1">
      <c r="A166" s="6"/>
      <c r="B166" s="136"/>
      <c r="C166" s="131" t="s">
        <v>293</v>
      </c>
      <c r="D166" s="116">
        <v>10</v>
      </c>
      <c r="E166" s="117"/>
      <c r="F166" s="131" t="s">
        <v>294</v>
      </c>
    </row>
    <row r="167" spans="1:6" ht="40.5">
      <c r="A167" s="6"/>
      <c r="B167" s="136"/>
      <c r="C167" s="27" t="s">
        <v>295</v>
      </c>
      <c r="D167" s="123"/>
      <c r="E167" s="122"/>
      <c r="F167" s="27" t="s">
        <v>296</v>
      </c>
    </row>
    <row r="168" spans="1:6" ht="40.5">
      <c r="A168" s="6"/>
      <c r="B168" s="136"/>
      <c r="C168" s="27" t="s">
        <v>297</v>
      </c>
      <c r="D168" s="123"/>
      <c r="E168" s="122"/>
      <c r="F168" s="22" t="s">
        <v>298</v>
      </c>
    </row>
    <row r="169" spans="1:6" ht="60.75">
      <c r="A169" s="6"/>
      <c r="B169" s="136"/>
      <c r="C169" s="27" t="s">
        <v>299</v>
      </c>
      <c r="D169" s="123"/>
      <c r="E169" s="122"/>
      <c r="F169" s="22"/>
    </row>
    <row r="170" spans="1:6" ht="60.75">
      <c r="A170" s="79"/>
      <c r="B170" s="139"/>
      <c r="C170" s="129" t="s">
        <v>300</v>
      </c>
      <c r="D170" s="52"/>
      <c r="E170" s="119"/>
      <c r="F170" s="129" t="s">
        <v>95</v>
      </c>
    </row>
    <row r="171" spans="1:6" ht="60.75">
      <c r="A171" s="82"/>
      <c r="B171" s="132"/>
      <c r="C171" s="124" t="s">
        <v>301</v>
      </c>
      <c r="D171" s="125">
        <v>5</v>
      </c>
      <c r="E171" s="140"/>
      <c r="F171" s="124" t="s">
        <v>302</v>
      </c>
    </row>
    <row r="172" spans="1:6" ht="28.5" customHeight="1">
      <c r="A172" s="6"/>
      <c r="B172" s="136"/>
      <c r="C172" s="124" t="s">
        <v>303</v>
      </c>
      <c r="D172" s="125">
        <v>5</v>
      </c>
      <c r="E172" s="140"/>
      <c r="F172" s="131" t="s">
        <v>302</v>
      </c>
    </row>
    <row r="173" spans="1:6" ht="40.5">
      <c r="A173" s="6"/>
      <c r="B173" s="136"/>
      <c r="C173" s="131" t="s">
        <v>304</v>
      </c>
      <c r="D173" s="116">
        <v>10</v>
      </c>
      <c r="E173" s="117"/>
      <c r="F173" s="131" t="s">
        <v>302</v>
      </c>
    </row>
    <row r="174" spans="1:6" ht="30" customHeight="1">
      <c r="A174" s="6"/>
      <c r="B174" s="136"/>
      <c r="C174" s="27" t="s">
        <v>305</v>
      </c>
      <c r="D174" s="123"/>
      <c r="E174" s="122"/>
      <c r="F174" s="22"/>
    </row>
    <row r="175" spans="1:6" ht="26.25" customHeight="1">
      <c r="A175" s="6"/>
      <c r="B175" s="136"/>
      <c r="C175" s="27" t="s">
        <v>306</v>
      </c>
      <c r="D175" s="123"/>
      <c r="E175" s="122"/>
      <c r="F175" s="27"/>
    </row>
    <row r="176" spans="1:6" ht="60.75">
      <c r="A176" s="6"/>
      <c r="B176" s="136"/>
      <c r="C176" s="27" t="s">
        <v>307</v>
      </c>
      <c r="D176" s="52"/>
      <c r="E176" s="119"/>
      <c r="F176" s="27"/>
    </row>
    <row r="177" spans="1:6" ht="27" customHeight="1">
      <c r="A177" s="6"/>
      <c r="B177" s="136"/>
      <c r="C177" s="131" t="s">
        <v>308</v>
      </c>
      <c r="D177" s="141">
        <v>5</v>
      </c>
      <c r="E177" s="117"/>
      <c r="F177" s="131" t="s">
        <v>302</v>
      </c>
    </row>
    <row r="178" spans="1:6" ht="40.5">
      <c r="A178" s="6"/>
      <c r="B178" s="136"/>
      <c r="C178" s="27" t="s">
        <v>309</v>
      </c>
      <c r="D178" s="142"/>
      <c r="E178" s="122"/>
      <c r="F178" s="27"/>
    </row>
    <row r="179" spans="1:6" ht="40.5">
      <c r="A179" s="6"/>
      <c r="B179" s="136"/>
      <c r="C179" s="27" t="s">
        <v>310</v>
      </c>
      <c r="D179" s="142"/>
      <c r="E179" s="122"/>
      <c r="F179" s="22"/>
    </row>
    <row r="180" spans="1:6" ht="40.5">
      <c r="A180" s="6"/>
      <c r="B180" s="136"/>
      <c r="C180" s="129" t="s">
        <v>311</v>
      </c>
      <c r="D180" s="143"/>
      <c r="E180" s="119"/>
      <c r="F180" s="129"/>
    </row>
    <row r="181" spans="1:6" ht="40.5">
      <c r="A181" s="6"/>
      <c r="B181" s="136"/>
      <c r="C181" s="131" t="s">
        <v>312</v>
      </c>
      <c r="D181" s="125">
        <v>5</v>
      </c>
      <c r="E181" s="140"/>
      <c r="F181" s="131" t="s">
        <v>313</v>
      </c>
    </row>
    <row r="182" spans="1:6" ht="60.75">
      <c r="A182" s="6"/>
      <c r="B182" s="136"/>
      <c r="C182" s="131" t="s">
        <v>314</v>
      </c>
      <c r="D182" s="141">
        <v>10</v>
      </c>
      <c r="E182" s="117"/>
      <c r="F182" s="131" t="s">
        <v>315</v>
      </c>
    </row>
    <row r="183" spans="1:6" ht="40.5">
      <c r="A183" s="6"/>
      <c r="B183" s="136"/>
      <c r="C183" s="27" t="s">
        <v>316</v>
      </c>
      <c r="D183" s="142"/>
      <c r="E183" s="122"/>
      <c r="F183" s="22"/>
    </row>
    <row r="184" spans="1:6" ht="40.5">
      <c r="A184" s="6"/>
      <c r="B184" s="136"/>
      <c r="C184" s="27" t="s">
        <v>317</v>
      </c>
      <c r="D184" s="142"/>
      <c r="E184" s="122"/>
      <c r="F184" s="27"/>
    </row>
    <row r="185" spans="1:6" ht="40.5">
      <c r="A185" s="79"/>
      <c r="B185" s="139"/>
      <c r="C185" s="129" t="s">
        <v>318</v>
      </c>
      <c r="D185" s="143"/>
      <c r="E185" s="119"/>
      <c r="F185" s="129"/>
    </row>
    <row r="186" spans="1:6" ht="40.5">
      <c r="A186" s="82"/>
      <c r="B186" s="132"/>
      <c r="C186" s="124" t="s">
        <v>319</v>
      </c>
      <c r="D186" s="144">
        <v>5</v>
      </c>
      <c r="E186" s="140"/>
      <c r="F186" s="124" t="s">
        <v>320</v>
      </c>
    </row>
    <row r="187" spans="1:6" ht="40.5">
      <c r="A187" s="6"/>
      <c r="B187" s="136"/>
      <c r="C187" s="124" t="s">
        <v>321</v>
      </c>
      <c r="D187" s="144">
        <v>5</v>
      </c>
      <c r="E187" s="140"/>
      <c r="F187" s="131" t="s">
        <v>320</v>
      </c>
    </row>
    <row r="188" spans="1:6" ht="38.25">
      <c r="A188" s="6"/>
      <c r="B188" s="136"/>
      <c r="C188" s="131" t="s">
        <v>421</v>
      </c>
      <c r="D188" s="141">
        <v>10</v>
      </c>
      <c r="E188" s="117"/>
      <c r="F188" s="87" t="s">
        <v>322</v>
      </c>
    </row>
    <row r="189" spans="1:6" ht="40.5">
      <c r="A189" s="6"/>
      <c r="B189" s="136"/>
      <c r="C189" s="27" t="s">
        <v>323</v>
      </c>
      <c r="D189" s="142"/>
      <c r="E189" s="122"/>
      <c r="F189" s="27" t="s">
        <v>324</v>
      </c>
    </row>
    <row r="190" spans="1:6" ht="36.75" customHeight="1">
      <c r="A190" s="6"/>
      <c r="B190" s="136"/>
      <c r="C190" s="27" t="s">
        <v>325</v>
      </c>
      <c r="D190" s="142"/>
      <c r="E190" s="122"/>
      <c r="F190" s="27"/>
    </row>
    <row r="191" spans="1:6" ht="40.5">
      <c r="A191" s="6"/>
      <c r="B191" s="136"/>
      <c r="C191" s="129" t="s">
        <v>326</v>
      </c>
      <c r="D191" s="143"/>
      <c r="E191" s="119"/>
      <c r="F191" s="27"/>
    </row>
    <row r="192" spans="1:6" ht="40.5">
      <c r="A192" s="6"/>
      <c r="B192" s="136"/>
      <c r="C192" s="131" t="s">
        <v>327</v>
      </c>
      <c r="D192" s="141">
        <v>10</v>
      </c>
      <c r="E192" s="117"/>
      <c r="F192" s="131" t="s">
        <v>328</v>
      </c>
    </row>
    <row r="193" spans="1:6" ht="20.25">
      <c r="A193" s="6"/>
      <c r="B193" s="136"/>
      <c r="C193" s="27" t="s">
        <v>329</v>
      </c>
      <c r="D193" s="142"/>
      <c r="E193" s="122"/>
      <c r="F193" s="27" t="s">
        <v>330</v>
      </c>
    </row>
    <row r="194" spans="1:6" ht="40.5">
      <c r="A194" s="6"/>
      <c r="B194" s="136"/>
      <c r="C194" s="27" t="s">
        <v>331</v>
      </c>
      <c r="D194" s="142"/>
      <c r="E194" s="122"/>
      <c r="F194" s="27"/>
    </row>
    <row r="195" spans="1:6" ht="40.5">
      <c r="A195" s="6"/>
      <c r="B195" s="136"/>
      <c r="C195" s="129" t="s">
        <v>332</v>
      </c>
      <c r="D195" s="143"/>
      <c r="E195" s="119"/>
      <c r="F195" s="129"/>
    </row>
    <row r="196" spans="1:6" ht="26.25">
      <c r="A196" s="79"/>
      <c r="B196" s="145"/>
      <c r="C196" s="146" t="s">
        <v>9</v>
      </c>
      <c r="D196" s="147">
        <f>SUM(D124:D195)</f>
        <v>200</v>
      </c>
      <c r="E196" s="147">
        <f>SUM(E124:E195)</f>
        <v>0</v>
      </c>
      <c r="F196" s="124"/>
    </row>
    <row r="197" spans="1:6" ht="134.25" customHeight="1">
      <c r="A197" s="148" t="s">
        <v>333</v>
      </c>
      <c r="B197" s="148" t="s">
        <v>334</v>
      </c>
      <c r="C197" s="149" t="s">
        <v>422</v>
      </c>
      <c r="D197" s="103">
        <v>5</v>
      </c>
      <c r="E197" s="104"/>
      <c r="F197" s="129" t="s">
        <v>335</v>
      </c>
    </row>
    <row r="198" spans="1:6" ht="133.5" customHeight="1">
      <c r="A198" s="82"/>
      <c r="B198" s="82"/>
      <c r="C198" s="8" t="s">
        <v>336</v>
      </c>
      <c r="D198" s="9">
        <v>5</v>
      </c>
      <c r="E198" s="10"/>
      <c r="F198" s="131" t="s">
        <v>337</v>
      </c>
    </row>
    <row r="199" spans="1:6" ht="40.5">
      <c r="A199" s="6"/>
      <c r="B199" s="6"/>
      <c r="C199" s="8" t="s">
        <v>338</v>
      </c>
      <c r="D199" s="107">
        <v>5</v>
      </c>
      <c r="E199" s="94"/>
      <c r="F199" s="150" t="s">
        <v>339</v>
      </c>
    </row>
    <row r="200" spans="1:6" ht="20.25">
      <c r="A200" s="6"/>
      <c r="B200" s="6"/>
      <c r="C200" s="13" t="s">
        <v>340</v>
      </c>
      <c r="D200" s="96"/>
      <c r="E200" s="33"/>
      <c r="F200" s="36" t="s">
        <v>341</v>
      </c>
    </row>
    <row r="201" spans="1:6" ht="20.25">
      <c r="A201" s="6"/>
      <c r="B201" s="6"/>
      <c r="C201" s="13" t="s">
        <v>342</v>
      </c>
      <c r="D201" s="96"/>
      <c r="E201" s="33"/>
      <c r="F201" s="151" t="s">
        <v>343</v>
      </c>
    </row>
    <row r="202" spans="1:6" ht="20.25">
      <c r="A202" s="6"/>
      <c r="B202" s="6"/>
      <c r="C202" s="13" t="s">
        <v>344</v>
      </c>
      <c r="D202" s="96"/>
      <c r="E202" s="33"/>
      <c r="F202" s="151"/>
    </row>
    <row r="203" spans="1:6" ht="20.25">
      <c r="A203" s="6"/>
      <c r="B203" s="6"/>
      <c r="C203" s="13" t="s">
        <v>345</v>
      </c>
      <c r="D203" s="96"/>
      <c r="E203" s="33"/>
      <c r="F203" s="151"/>
    </row>
    <row r="204" spans="1:6" ht="20.25">
      <c r="A204" s="6"/>
      <c r="B204" s="6"/>
      <c r="C204" s="13" t="s">
        <v>346</v>
      </c>
      <c r="D204" s="96"/>
      <c r="E204" s="33"/>
      <c r="F204" s="151"/>
    </row>
    <row r="205" spans="1:6" ht="20.25">
      <c r="A205" s="6"/>
      <c r="B205" s="6"/>
      <c r="C205" s="13" t="s">
        <v>347</v>
      </c>
      <c r="D205" s="96"/>
      <c r="E205" s="33"/>
      <c r="F205" s="151"/>
    </row>
    <row r="206" spans="1:6" ht="20.25">
      <c r="A206" s="6"/>
      <c r="B206" s="6"/>
      <c r="C206" s="16" t="s">
        <v>348</v>
      </c>
      <c r="D206" s="98"/>
      <c r="E206" s="40"/>
      <c r="F206" s="152"/>
    </row>
    <row r="207" spans="1:6" ht="71.25" customHeight="1">
      <c r="A207" s="6"/>
      <c r="B207" s="6"/>
      <c r="C207" s="21" t="s">
        <v>349</v>
      </c>
      <c r="D207" s="103">
        <v>5</v>
      </c>
      <c r="E207" s="111"/>
      <c r="F207" s="104" t="s">
        <v>350</v>
      </c>
    </row>
    <row r="208" spans="1:6" ht="40.5">
      <c r="A208" s="79"/>
      <c r="B208" s="79"/>
      <c r="C208" s="21" t="s">
        <v>351</v>
      </c>
      <c r="D208" s="103">
        <v>5</v>
      </c>
      <c r="E208" s="111"/>
      <c r="F208" s="150" t="s">
        <v>352</v>
      </c>
    </row>
    <row r="209" spans="1:6" ht="24" customHeight="1">
      <c r="A209" s="7"/>
      <c r="B209" s="185" t="s">
        <v>353</v>
      </c>
      <c r="C209" s="153" t="s">
        <v>354</v>
      </c>
      <c r="D209" s="9">
        <v>5</v>
      </c>
      <c r="E209" s="94"/>
      <c r="F209" s="150" t="s">
        <v>355</v>
      </c>
    </row>
    <row r="210" spans="1:6" ht="20.25">
      <c r="A210" s="7"/>
      <c r="B210" s="186"/>
      <c r="C210" s="154" t="s">
        <v>356</v>
      </c>
      <c r="D210" s="32"/>
      <c r="E210" s="33"/>
      <c r="F210" s="151"/>
    </row>
    <row r="211" spans="1:6" ht="40.5">
      <c r="A211" s="7"/>
      <c r="B211" s="186"/>
      <c r="C211" s="155" t="s">
        <v>357</v>
      </c>
      <c r="D211" s="17"/>
      <c r="E211" s="40"/>
      <c r="F211" s="36"/>
    </row>
    <row r="212" spans="1:6" ht="60.75">
      <c r="A212" s="7"/>
      <c r="B212" s="186"/>
      <c r="C212" s="8" t="s">
        <v>358</v>
      </c>
      <c r="D212" s="9">
        <v>10</v>
      </c>
      <c r="E212" s="94"/>
      <c r="F212" s="34" t="s">
        <v>355</v>
      </c>
    </row>
    <row r="213" spans="1:6" ht="40.5">
      <c r="A213" s="7"/>
      <c r="B213" s="186"/>
      <c r="C213" s="154" t="s">
        <v>359</v>
      </c>
      <c r="D213" s="32"/>
      <c r="E213" s="33"/>
      <c r="F213" s="36"/>
    </row>
    <row r="214" spans="1:6" ht="40.5">
      <c r="A214" s="7"/>
      <c r="B214" s="186"/>
      <c r="C214" s="154" t="s">
        <v>360</v>
      </c>
      <c r="D214" s="32"/>
      <c r="E214" s="33"/>
      <c r="F214" s="22"/>
    </row>
    <row r="215" spans="1:6" ht="40.5">
      <c r="A215" s="7"/>
      <c r="B215" s="186"/>
      <c r="C215" s="155" t="s">
        <v>361</v>
      </c>
      <c r="D215" s="17"/>
      <c r="E215" s="40"/>
      <c r="F215" s="36"/>
    </row>
    <row r="216" spans="1:6" ht="60.75">
      <c r="A216" s="7"/>
      <c r="B216" s="6"/>
      <c r="C216" s="8" t="s">
        <v>362</v>
      </c>
      <c r="D216" s="9">
        <v>10</v>
      </c>
      <c r="E216" s="94"/>
      <c r="F216" s="34" t="s">
        <v>355</v>
      </c>
    </row>
    <row r="217" spans="1:6" ht="40.5">
      <c r="A217" s="7"/>
      <c r="B217" s="6"/>
      <c r="C217" s="154" t="s">
        <v>363</v>
      </c>
      <c r="D217" s="32"/>
      <c r="E217" s="33"/>
      <c r="F217" s="36"/>
    </row>
    <row r="218" spans="1:6" ht="40.5">
      <c r="A218" s="7"/>
      <c r="B218" s="6"/>
      <c r="C218" s="154" t="s">
        <v>364</v>
      </c>
      <c r="D218" s="32"/>
      <c r="E218" s="33"/>
      <c r="F218" s="36"/>
    </row>
    <row r="219" spans="1:6" ht="40.5">
      <c r="A219" s="7"/>
      <c r="B219" s="6"/>
      <c r="C219" s="155" t="s">
        <v>365</v>
      </c>
      <c r="D219" s="17"/>
      <c r="E219" s="40"/>
      <c r="F219" s="36"/>
    </row>
    <row r="220" spans="1:6" ht="20.25">
      <c r="A220" s="7"/>
      <c r="B220" s="6"/>
      <c r="C220" s="153" t="s">
        <v>366</v>
      </c>
      <c r="D220" s="9">
        <v>10</v>
      </c>
      <c r="E220" s="94"/>
      <c r="F220" s="34" t="s">
        <v>355</v>
      </c>
    </row>
    <row r="221" spans="1:6" ht="20.25">
      <c r="A221" s="7"/>
      <c r="B221" s="6"/>
      <c r="C221" s="154" t="s">
        <v>367</v>
      </c>
      <c r="D221" s="32"/>
      <c r="E221" s="33"/>
      <c r="F221" s="36"/>
    </row>
    <row r="222" spans="1:6" ht="20.25">
      <c r="A222" s="80"/>
      <c r="B222" s="79"/>
      <c r="C222" s="155" t="s">
        <v>368</v>
      </c>
      <c r="D222" s="17"/>
      <c r="E222" s="40"/>
      <c r="F222" s="36"/>
    </row>
    <row r="223" spans="1:6" ht="60.75">
      <c r="A223" s="83"/>
      <c r="B223" s="82"/>
      <c r="C223" s="8" t="s">
        <v>369</v>
      </c>
      <c r="D223" s="9">
        <v>20</v>
      </c>
      <c r="E223" s="94"/>
      <c r="F223" s="34" t="s">
        <v>370</v>
      </c>
    </row>
    <row r="224" spans="1:6" ht="72">
      <c r="A224" s="7"/>
      <c r="B224" s="6"/>
      <c r="C224" s="29" t="s">
        <v>394</v>
      </c>
      <c r="D224" s="32"/>
      <c r="E224" s="33"/>
      <c r="F224" s="36" t="s">
        <v>371</v>
      </c>
    </row>
    <row r="225" spans="1:6" ht="20.25">
      <c r="A225" s="7"/>
      <c r="B225" s="6"/>
      <c r="C225" s="29" t="s">
        <v>423</v>
      </c>
      <c r="D225" s="32"/>
      <c r="E225" s="33"/>
      <c r="F225" s="22"/>
    </row>
    <row r="226" spans="1:6" ht="54">
      <c r="A226" s="7"/>
      <c r="B226" s="6"/>
      <c r="C226" s="156" t="s">
        <v>424</v>
      </c>
      <c r="D226" s="32"/>
      <c r="E226" s="33"/>
      <c r="F226" s="36"/>
    </row>
    <row r="227" spans="1:6" ht="36">
      <c r="A227" s="7"/>
      <c r="B227" s="6"/>
      <c r="C227" s="29" t="s">
        <v>425</v>
      </c>
      <c r="D227" s="32"/>
      <c r="E227" s="33"/>
      <c r="F227" s="36"/>
    </row>
    <row r="228" spans="1:6" ht="20.25">
      <c r="A228" s="7"/>
      <c r="B228" s="6"/>
      <c r="C228" s="29" t="s">
        <v>426</v>
      </c>
      <c r="D228" s="32"/>
      <c r="E228" s="33"/>
      <c r="F228" s="36"/>
    </row>
    <row r="229" spans="1:6" ht="20.25">
      <c r="A229" s="7"/>
      <c r="B229" s="6"/>
      <c r="C229" s="29" t="s">
        <v>427</v>
      </c>
      <c r="D229" s="32"/>
      <c r="E229" s="33"/>
      <c r="F229" s="36"/>
    </row>
    <row r="230" spans="1:6" ht="20.25">
      <c r="A230" s="7"/>
      <c r="B230" s="6"/>
      <c r="C230" s="29" t="s">
        <v>428</v>
      </c>
      <c r="D230" s="32"/>
      <c r="E230" s="33"/>
      <c r="F230" s="36"/>
    </row>
    <row r="231" spans="1:6" ht="36">
      <c r="A231" s="7"/>
      <c r="B231" s="6"/>
      <c r="C231" s="29" t="s">
        <v>429</v>
      </c>
      <c r="D231" s="32"/>
      <c r="E231" s="33"/>
      <c r="F231" s="36"/>
    </row>
    <row r="232" spans="1:6" ht="20.25">
      <c r="A232" s="7"/>
      <c r="B232" s="6"/>
      <c r="C232" s="13" t="s">
        <v>372</v>
      </c>
      <c r="D232" s="32"/>
      <c r="E232" s="33"/>
      <c r="F232" s="36"/>
    </row>
    <row r="233" spans="1:6" ht="20.25">
      <c r="A233" s="7"/>
      <c r="B233" s="6"/>
      <c r="C233" s="13" t="s">
        <v>373</v>
      </c>
      <c r="D233" s="32"/>
      <c r="E233" s="33"/>
      <c r="F233" s="36"/>
    </row>
    <row r="234" spans="1:6" ht="20.25">
      <c r="A234" s="7"/>
      <c r="B234" s="6"/>
      <c r="C234" s="16" t="s">
        <v>374</v>
      </c>
      <c r="D234" s="17"/>
      <c r="E234" s="40"/>
      <c r="F234" s="36"/>
    </row>
    <row r="235" spans="1:6" ht="60.75">
      <c r="A235" s="30"/>
      <c r="B235" s="31"/>
      <c r="C235" s="12" t="s">
        <v>375</v>
      </c>
      <c r="D235" s="32">
        <v>10</v>
      </c>
      <c r="E235" s="33"/>
      <c r="F235" s="34" t="s">
        <v>376</v>
      </c>
    </row>
    <row r="236" spans="1:6" ht="40.5">
      <c r="A236" s="30"/>
      <c r="B236" s="31"/>
      <c r="C236" s="35" t="s">
        <v>377</v>
      </c>
      <c r="D236" s="32"/>
      <c r="E236" s="33"/>
      <c r="F236" s="36"/>
    </row>
    <row r="237" spans="1:6" ht="40.5">
      <c r="A237" s="37"/>
      <c r="B237" s="38"/>
      <c r="C237" s="39" t="s">
        <v>378</v>
      </c>
      <c r="D237" s="17"/>
      <c r="E237" s="40"/>
      <c r="F237" s="36"/>
    </row>
    <row r="238" spans="1:6" ht="40.5">
      <c r="A238" s="82"/>
      <c r="B238" s="187" t="s">
        <v>379</v>
      </c>
      <c r="C238" s="78" t="s">
        <v>380</v>
      </c>
      <c r="D238" s="9">
        <v>10</v>
      </c>
      <c r="E238" s="94"/>
      <c r="F238" s="34" t="s">
        <v>381</v>
      </c>
    </row>
    <row r="239" spans="1:6" ht="20.25">
      <c r="A239" s="6"/>
      <c r="B239" s="188"/>
      <c r="C239" s="22" t="s">
        <v>382</v>
      </c>
      <c r="D239" s="32"/>
      <c r="E239" s="33"/>
      <c r="F239" s="36"/>
    </row>
    <row r="240" spans="1:6" ht="20.25">
      <c r="A240" s="6"/>
      <c r="B240" s="188"/>
      <c r="C240" s="22" t="s">
        <v>383</v>
      </c>
      <c r="D240" s="32"/>
      <c r="E240" s="33"/>
      <c r="F240" s="36"/>
    </row>
    <row r="241" spans="1:6" ht="20.25">
      <c r="A241" s="79"/>
      <c r="B241" s="189"/>
      <c r="C241" s="24" t="s">
        <v>384</v>
      </c>
      <c r="D241" s="17"/>
      <c r="E241" s="40"/>
      <c r="F241" s="157"/>
    </row>
    <row r="242" spans="1:6" ht="26.25">
      <c r="A242" s="148"/>
      <c r="B242" s="83"/>
      <c r="C242" s="158" t="s">
        <v>9</v>
      </c>
      <c r="D242" s="20">
        <f>SUM(D197:D241)</f>
        <v>100</v>
      </c>
      <c r="E242" s="20">
        <f>SUM(E197:E241)</f>
        <v>0</v>
      </c>
      <c r="F242" s="159"/>
    </row>
    <row r="243" spans="1:6" ht="20.25">
      <c r="A243" s="99"/>
      <c r="B243" s="160"/>
      <c r="C243" s="158"/>
      <c r="D243" s="161"/>
      <c r="E243" s="10"/>
      <c r="F243" s="159"/>
    </row>
    <row r="244" spans="1:6" ht="55.5">
      <c r="A244" s="99"/>
      <c r="B244" s="182" t="s">
        <v>385</v>
      </c>
      <c r="C244" s="183"/>
      <c r="D244" s="57">
        <f>SUM(D196,D123,D71)</f>
        <v>400</v>
      </c>
      <c r="E244" s="57">
        <f>SUM(E196,E123,E71)</f>
        <v>0</v>
      </c>
      <c r="F244" s="162"/>
    </row>
    <row r="246" spans="1:3" ht="24" customHeight="1">
      <c r="A246" s="190" t="s">
        <v>386</v>
      </c>
      <c r="B246" s="190"/>
      <c r="C246" s="190"/>
    </row>
    <row r="247" spans="2:6" ht="23.25" customHeight="1">
      <c r="B247" s="181" t="s">
        <v>387</v>
      </c>
      <c r="C247" s="181"/>
      <c r="D247" s="181"/>
      <c r="E247" s="181"/>
      <c r="F247" s="181"/>
    </row>
    <row r="248" spans="1:3" ht="20.25" customHeight="1">
      <c r="A248" s="184" t="s">
        <v>430</v>
      </c>
      <c r="B248" s="184"/>
      <c r="C248" s="184"/>
    </row>
    <row r="249" spans="2:3" ht="20.25">
      <c r="B249" s="181" t="s">
        <v>388</v>
      </c>
      <c r="C249" s="181"/>
    </row>
    <row r="250" spans="2:3" ht="20.25">
      <c r="B250" s="181" t="s">
        <v>389</v>
      </c>
      <c r="C250" s="181"/>
    </row>
    <row r="251" spans="2:3" ht="20.25">
      <c r="B251" s="181" t="s">
        <v>390</v>
      </c>
      <c r="C251" s="181"/>
    </row>
    <row r="252" spans="2:3" ht="20.25">
      <c r="B252" s="181" t="s">
        <v>391</v>
      </c>
      <c r="C252" s="181"/>
    </row>
  </sheetData>
  <sheetProtection/>
  <mergeCells count="35">
    <mergeCell ref="A1:F1"/>
    <mergeCell ref="A3:A9"/>
    <mergeCell ref="B3:B6"/>
    <mergeCell ref="F3:F4"/>
    <mergeCell ref="F7:F8"/>
    <mergeCell ref="F11:F12"/>
    <mergeCell ref="F33:F34"/>
    <mergeCell ref="F38:F39"/>
    <mergeCell ref="B42:B43"/>
    <mergeCell ref="F47:F48"/>
    <mergeCell ref="F51:F52"/>
    <mergeCell ref="F55:F56"/>
    <mergeCell ref="B124:B125"/>
    <mergeCell ref="B59:B60"/>
    <mergeCell ref="F59:F60"/>
    <mergeCell ref="F62:F63"/>
    <mergeCell ref="F67:F68"/>
    <mergeCell ref="A72:A76"/>
    <mergeCell ref="B72:B74"/>
    <mergeCell ref="B209:B215"/>
    <mergeCell ref="B238:B241"/>
    <mergeCell ref="A246:C246"/>
    <mergeCell ref="B247:F247"/>
    <mergeCell ref="B97:B99"/>
    <mergeCell ref="F100:F101"/>
    <mergeCell ref="B109:B113"/>
    <mergeCell ref="B117:B119"/>
    <mergeCell ref="B120:B122"/>
    <mergeCell ref="A124:A128"/>
    <mergeCell ref="B252:C252"/>
    <mergeCell ref="B244:C244"/>
    <mergeCell ref="A248:C248"/>
    <mergeCell ref="B249:C249"/>
    <mergeCell ref="B250:C250"/>
    <mergeCell ref="B251:C2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USER-QA</dc:creator>
  <cp:keywords/>
  <dc:description/>
  <cp:lastModifiedBy>user</cp:lastModifiedBy>
  <cp:lastPrinted>2016-04-20T07:21:21Z</cp:lastPrinted>
  <dcterms:created xsi:type="dcterms:W3CDTF">2016-04-20T06:49:06Z</dcterms:created>
  <dcterms:modified xsi:type="dcterms:W3CDTF">2016-07-29T03:13:57Z</dcterms:modified>
  <cp:category/>
  <cp:version/>
  <cp:contentType/>
  <cp:contentStatus/>
</cp:coreProperties>
</file>