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9540" activeTab="4"/>
  </bookViews>
  <sheets>
    <sheet name="ภาพCUPรวม3จุดยืน" sheetId="1" r:id="rId1"/>
    <sheet name="KQA" sheetId="2" r:id="rId2"/>
    <sheet name="สรุปสุขศาลา" sheetId="3" r:id="rId3"/>
    <sheet name="FCT" sheetId="4" r:id="rId4"/>
    <sheet name="รง.FCT_01" sheetId="5" r:id="rId5"/>
    <sheet name="รง.FCT_02" sheetId="6" r:id="rId6"/>
  </sheets>
  <definedNames/>
  <calcPr fullCalcOnLoad="1"/>
</workbook>
</file>

<file path=xl/sharedStrings.xml><?xml version="1.0" encoding="utf-8"?>
<sst xmlns="http://schemas.openxmlformats.org/spreadsheetml/2006/main" count="240" uniqueCount="212">
  <si>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</si>
  <si>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</si>
  <si>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</si>
  <si>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</si>
  <si>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</si>
  <si>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</si>
  <si>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</si>
  <si>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</si>
  <si>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</si>
  <si>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</si>
  <si>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</si>
  <si>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</si>
  <si>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</si>
  <si>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</si>
  <si>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</si>
  <si>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</si>
  <si>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</si>
  <si>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</si>
  <si>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</si>
  <si>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</si>
  <si>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</si>
  <si>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</si>
  <si>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</si>
  <si>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</si>
  <si>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</si>
  <si>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</si>
  <si>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</si>
  <si>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</si>
  <si>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</si>
  <si>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</si>
  <si>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</si>
  <si>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</si>
  <si>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</si>
  <si>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</si>
  <si>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</si>
  <si>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</si>
  <si>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</si>
  <si>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</si>
  <si>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</si>
  <si>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</si>
  <si>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</si>
  <si>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</si>
  <si>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</si>
  <si>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</si>
  <si>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</si>
  <si>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</si>
  <si>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ตัวชี้วัดผลลัพธ์การดำเนินการหมวด 2 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</si>
  <si>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</si>
  <si>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</si>
  <si>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</si>
  <si>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</si>
  <si>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</si>
  <si>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</si>
  <si>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</si>
  <si>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</si>
  <si>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เครื่องมือประเมินผลการดำเนินงาน
</t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</si>
  <si>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</si>
  <si>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</si>
  <si>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</si>
  <si>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</si>
  <si>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</si>
  <si>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</si>
  <si>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</si>
  <si>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</si>
  <si>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</si>
  <si>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t>มีการดำเนินงานตามกระบวนการสนับสนุนตามเกณฑ์ที่กำหนด ดังนี้</t>
  </si>
  <si>
    <t>เกณฑ์การประเมินให้คะแนน CUP เทียบระดับความสำเร็จ</t>
  </si>
  <si>
    <t>เกณฑ์การกรอกคะแนน  1 = ดำเนินการเสร็จครบเรียบร้อย,  0.5 = มีการดำเนินการแต่ยังไม่แล้วเสร็จครบ, 0 = ไม่มีผลการดำเนินการ</t>
  </si>
  <si>
    <t>HT</t>
  </si>
  <si>
    <t>DM</t>
  </si>
  <si>
    <t>ระดับความสำเร็จ</t>
  </si>
  <si>
    <t>ลำดับ</t>
  </si>
  <si>
    <t>เกณฑ์ KPI</t>
  </si>
  <si>
    <t>เกณฑ์การให้คะแนน</t>
  </si>
  <si>
    <t xml:space="preserve"> </t>
  </si>
  <si>
    <t>สุขศาลาทั้งหมด (แห่ง)</t>
  </si>
  <si>
    <t>ผ่าน = 1</t>
  </si>
  <si>
    <t>สรุปผล    ผ่าน = 1 ไม่ผ่าน = 0</t>
  </si>
  <si>
    <t>ระดับทอง (แห่ง)</t>
  </si>
  <si>
    <t>ระดับเพชร (แห่ง)</t>
  </si>
  <si>
    <t>ไม่ผ่าน = 0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</si>
  <si>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</si>
  <si>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</si>
  <si>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</si>
  <si>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</si>
  <si>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</si>
  <si>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</si>
  <si>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</si>
  <si>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</si>
  <si>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</si>
  <si>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t xml:space="preserve">ผลรวม  ของทุกตัวชี้วัด                     </t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</si>
  <si>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</si>
  <si>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</si>
  <si>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</si>
  <si>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</si>
  <si>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</si>
  <si>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</si>
  <si>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</si>
  <si>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ผลรวมทุกตัวชี้วัด (คะแนน X น้ำหนักการดำเนินงาน)</t>
  </si>
  <si>
    <t>ผ่านระดับ 4 ผลลัพธ์การดูแลกลุ่มเป้าหมายพึ่งพิงที่จะต้องได้รับการดูแล ผ่านตามเกณฑ์ที่กำหนด  อย่างน้อย 60 %</t>
  </si>
  <si>
    <t xml:space="preserve"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 ต่ำกว่าร้อยละ 60 </t>
  </si>
  <si>
    <t xml:space="preserve"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 ร้อยละ 60-69.99 </t>
  </si>
  <si>
    <t xml:space="preserve"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 ร้อยละ 70-79.99 </t>
  </si>
  <si>
    <t xml:space="preserve"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 ร้อยละ 80-89.99 </t>
  </si>
  <si>
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 ร้อยละ 90 ขึ้นไป</t>
  </si>
  <si>
    <r>
      <t>จุดยืนที่ 2</t>
    </r>
    <r>
      <rPr>
        <sz val="16"/>
        <color indexed="8"/>
        <rFont val="TH SarabunPSK"/>
        <family val="2"/>
      </rPr>
      <t xml:space="preserve"> ผลักดันให้เครือข่ายบริการสุขภาพทุกระดับทุกแห่งผ่านการรับรองการพัฒนาคุณภาพตามเกณฑ์</t>
    </r>
  </si>
  <si>
    <t>เครื่องมือประเมินผลการดำเนินงาน</t>
  </si>
  <si>
    <r>
      <t>คือ มีสุขศาลาในตำบลนั้นผ่านระดับเพชรอย่างน้อย 1 แห่ง</t>
    </r>
    <r>
      <rPr>
        <b/>
        <u val="single"/>
        <sz val="16"/>
        <color indexed="8"/>
        <rFont val="TH SarabunPSK"/>
        <family val="2"/>
      </rPr>
      <t xml:space="preserve"> และ </t>
    </r>
    <r>
      <rPr>
        <sz val="16"/>
        <color indexed="8"/>
        <rFont val="TH SarabunPSK"/>
        <family val="2"/>
      </rPr>
      <t>ระดับทองอย่างน้อย 1 แห่ง</t>
    </r>
  </si>
  <si>
    <t>PCU รพ./รพ.สต.</t>
  </si>
  <si>
    <t xml:space="preserve">ตำบล </t>
  </si>
  <si>
    <t>คุ้มเก่า</t>
  </si>
  <si>
    <t>กุดปลาค้าว</t>
  </si>
  <si>
    <t>สงเปลือย</t>
  </si>
  <si>
    <t>หนองผือ</t>
  </si>
  <si>
    <t>กุดสิมคุ้มใหม่</t>
  </si>
  <si>
    <t>สระพังทอง</t>
  </si>
  <si>
    <t>PCU รพ.เขาวง</t>
  </si>
  <si>
    <t>กุดบอด</t>
  </si>
  <si>
    <t>นาตาหลิ่ว</t>
  </si>
  <si>
    <t>โพนสวาง</t>
  </si>
  <si>
    <t>โนนสะอาด</t>
  </si>
  <si>
    <t>แบบสรุปผลการพัฒนาคุณภาพมาตรฐานสุขศาลา  ปี 2559</t>
  </si>
  <si>
    <t>อำเภอเขาวง   จังหวัดกาฬสินธุ์</t>
  </si>
  <si>
    <t>สุขศาลาผ่านเกณฑ์คุณภาพ</t>
  </si>
  <si>
    <t xml:space="preserve">คือ ไม่มีสุขศาลาในตำบลนั้นผ่านระดับทองและเพชร หรือผ่าน ระดับทอง 1 แห่ง แต่ระดับเพชรไม่ผ่าน </t>
  </si>
  <si>
    <t>หรือ ผ่านระดับเพชร  1 แห่ง แต่ระดับทองไม่ผ่าน</t>
  </si>
  <si>
    <t>ร้อยละของตำบลที่มีสุขศาลาผ่านเกณฑ์คุณภาพมาตรฐาน  =</t>
  </si>
  <si>
    <t>จำนวนตำบลที่สุขศาลาที่ผ่านเกณฑ์ระดับทอง 1 แห่งและเพชร 1 แห่ง *100</t>
  </si>
  <si>
    <t xml:space="preserve">               จำนวนตำบลทั้งหมด</t>
  </si>
  <si>
    <t xml:space="preserve">5 ตำบล * 100  </t>
  </si>
  <si>
    <t xml:space="preserve"> =   83.33 %</t>
  </si>
  <si>
    <t>6  ตำบล</t>
  </si>
  <si>
    <t>ร้อยละของตำบลที่มีสุขศาลาผ่านเกณฑ์ของการพัฒนาคุณภาพมาตรฐานสุขศาลา  ปี  2559</t>
  </si>
  <si>
    <t>คะแนนที่ได้</t>
  </si>
  <si>
    <t>สรุปผลการประเมิน สุขศาลาผ่านเกณฑ์คุณภาพมาตรฐาน (คะแนน 1-5 )      =  4</t>
  </si>
  <si>
    <t>จุดยืนที่ 3 ประชาชนทุกกลุ่มวัยได้รับการดูแลจากหมอครอบครัว (Family Care Team)</t>
  </si>
  <si>
    <t>เครื่องมือประเมินผลการดำเนินงานเป้าประสงค์ที่ 2</t>
  </si>
  <si>
    <t>เขตบริการสุขภาพที่  7    จังหวัดกาฬสินธุ์                    เครือข่ายบริการ เขาวง – นาคู         อำเภอ เขาวง</t>
  </si>
  <si>
    <t>ข้อมูล   ณ</t>
  </si>
  <si>
    <t>ชื่อผู้ประสานงานอำเภอเขาวง    นางนครทัย จิตรชื่น       เบอร์โทร.    089-5758810                     Email puranint@yahoo.co.th</t>
  </si>
  <si>
    <t>อำเภอเขาวง</t>
  </si>
  <si>
    <t>ผู้สูงอายุ</t>
  </si>
  <si>
    <t>ผู้พิการ</t>
  </si>
  <si>
    <t>Palliative Care</t>
  </si>
  <si>
    <t>เด็ก 0-5 ปี ที่ต้องได้รับการส่งเสริมพัฒนาการ</t>
  </si>
  <si>
    <t>จำนวนผู้สูงอายุติดเตียง</t>
  </si>
  <si>
    <t>จำนวนผู้สูงอายุติดเตียงที่ได้รับการดูแล</t>
  </si>
  <si>
    <t>จำนวนผู้สูงอายุติดบ้าน</t>
  </si>
  <si>
    <t>จำนวนผู้สูงอายุติดบ้านที่ต้องได้รับการดูแล</t>
  </si>
  <si>
    <t>จำนวนผู้พิการที่ต้องได้รับการดูแล</t>
  </si>
  <si>
    <t>จำนวนผู้พิการได้รับการดูแล</t>
  </si>
  <si>
    <t>จำนวน Palliative Care ทั้งหมด</t>
  </si>
  <si>
    <t>รพ.เขาวง</t>
  </si>
  <si>
    <t>รพ.สต.กุดบอด</t>
  </si>
  <si>
    <t>รพ.สต.นาตาหลิ่ว</t>
  </si>
  <si>
    <t>รพ.สต.โพนสวรรค์</t>
  </si>
  <si>
    <t>รพ.สต.หนองผือ</t>
  </si>
  <si>
    <t>รพ.สต.โนนสะอาด</t>
  </si>
  <si>
    <t>ชื่อผู้ประสานงานอำเภอเขาวง    นางนครทัย จิตรชื่น       เบอร์โทร.    089-5758810                     Email -   puranint@yahoo.co.th</t>
  </si>
  <si>
    <t>แบบสำรวจข้อมูลพื้นฐานการดำเนินการตามนโยบายทีมหมอครอบครัว ปีงบประมาณ 2559</t>
  </si>
  <si>
    <t>สถานบริการ</t>
  </si>
  <si>
    <t>ทีมหมอครอบครัว</t>
  </si>
  <si>
    <t>Palliative care</t>
  </si>
  <si>
    <t>เด็ก0-5ปีที่ต้องได้รับการส่งเสริมพัฒนาการ</t>
  </si>
  <si>
    <t>หมายเหตุ</t>
  </si>
  <si>
    <t>จำนวนรพ. (แห่ง)</t>
  </si>
  <si>
    <t>จำนวนรพ.สต.</t>
  </si>
  <si>
    <t>จำนวน PCU</t>
  </si>
  <si>
    <t>จำนวนทีมหมอครอบครัว(ระดับอำเภอ)</t>
  </si>
  <si>
    <t>จำนวนทีมหมอครอบครัว(ระดับตำบล)</t>
  </si>
  <si>
    <t>จำนวนทีมหมอครอบครัว(ระดับชุมชน)</t>
  </si>
  <si>
    <t>จำนวนผู้สูงอายุทั้งหมด</t>
  </si>
  <si>
    <t>จำนวนผู้พิการทั้งหมด</t>
  </si>
  <si>
    <t>จำนวนเด็ก0-5 ปี ทั้งหมด</t>
  </si>
  <si>
    <t>จำนวนศสม.</t>
  </si>
  <si>
    <t>ผู้สูงอายุติดบ้าน</t>
  </si>
  <si>
    <t>จำนวนเด็ก 0-5ปีพัฒนาการล่าช้า ที่ต้องได้รับการส่งเสริมพัฒนาการ</t>
  </si>
  <si>
    <t>จำนวนผู้ป่วยที่ต้องได้รับการดูแลแบบประคับประคอง</t>
  </si>
  <si>
    <r>
      <t xml:space="preserve">แบบสำรวจข้อมูลพื้นฐานการดำเนินการตามนโยบายทีมหมอครอบครัว ปีงบประมาณ 2559                                   </t>
    </r>
    <r>
      <rPr>
        <sz val="16"/>
        <color indexed="8"/>
        <rFont val="TH SarabunPSK"/>
        <family val="2"/>
      </rPr>
      <t xml:space="preserve"> </t>
    </r>
  </si>
  <si>
    <t>จำนวน Palliative Care ที่ได้รับการดูแล</t>
  </si>
  <si>
    <t>จำนวนเด็ก 0-5 ปี ที่มีพัฒนาการล่าช้า</t>
  </si>
  <si>
    <t>จำนวนเด็ก0-5 ปี ที่มีพัฒนาการล่าช้าได้รับการดูแล</t>
  </si>
  <si>
    <r>
      <t>ตัวชี้วัดที่ 2.</t>
    </r>
    <r>
      <rPr>
        <sz val="16"/>
        <color indexed="8"/>
        <rFont val="TH SarabunPSK"/>
        <family val="2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</si>
  <si>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TH SarabunPSK"/>
        <family val="2"/>
      </rPr>
      <t xml:space="preserve"> : </t>
    </r>
    <r>
      <rPr>
        <sz val="16"/>
        <color indexed="8"/>
        <rFont val="TH SarabunPSK"/>
        <family val="2"/>
      </rPr>
      <t>ระดับความสำเร็จของการดำเนินงาน FCT</t>
    </r>
    <r>
      <rPr>
        <b/>
        <sz val="16"/>
        <color indexed="8"/>
        <rFont val="TH SarabunPSK"/>
        <family val="2"/>
      </rPr>
      <t xml:space="preserve"> </t>
    </r>
  </si>
  <si>
    <r>
      <t>เกณฑ์การประเมินให้คะแนน ภาพ Cup</t>
    </r>
    <r>
      <rPr>
        <sz val="16"/>
        <color indexed="8"/>
        <rFont val="TH SarabunPSK"/>
        <family val="2"/>
      </rPr>
      <t xml:space="preserve"> โดยกำหนดเกณฑ์การให้คะแนนดังนี้</t>
    </r>
  </si>
  <si>
    <t>เป้าประสงค์ที่  2  เครือข่ายบริการสุขภาพทุกระดับมีคุณภาพมาตรฐาน ยึดหลักการทำงานแบบบูรณการโดย</t>
  </si>
  <si>
    <t>ใช้ชุมชนเป็นฐาน ประชาชนเป็นศูนย์กลาง</t>
  </si>
  <si>
    <t xml:space="preserve">  คปสอ.....................................อำเภอ...............................จังหวัดกาฬสินธุ์</t>
  </si>
  <si>
    <t>คปสอ.เขาวง     อำเภอ. เขาวง   จังหวัดกาฬสินธุ์</t>
  </si>
  <si>
    <t xml:space="preserve"> คปสอ. เขาวง    อำเภอเขาวง   จังหวัดกาฬสินธุ์</t>
  </si>
  <si>
    <t>ผลคะแนนการดำเนินงาน FCT  คปสอ.เขาวง  ได้คะแนนระดับ    5</t>
  </si>
  <si>
    <t>ผลคะแนนการดำเนินงานภาพรวมเป้าประสงค์ที่  2 คปสอ. เขาวง    ได้คะแนนระดับ      5</t>
  </si>
  <si>
    <r>
      <t>·</t>
    </r>
    <r>
      <rPr>
        <sz val="7"/>
        <color indexed="8"/>
        <rFont val="TH SarabunPSK"/>
        <family val="2"/>
      </rPr>
      <t xml:space="preserve">       </t>
    </r>
    <r>
      <rPr>
        <sz val="16"/>
        <color indexed="8"/>
        <rFont val="TH SarabunPSK"/>
        <family val="2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</si>
  <si>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TH SarabunPSK"/>
        <family val="2"/>
      </rPr>
      <t xml:space="preserve">       </t>
    </r>
    <r>
      <rPr>
        <sz val="16"/>
        <color indexed="8"/>
        <rFont val="TH SarabunPSK"/>
        <family val="2"/>
      </rPr>
      <t>CQI ของกระบวนการสนับสนุนที่สำคัญ ส่งผลต่อการบริหารจัดการรายโรค</t>
    </r>
  </si>
  <si>
    <r>
      <t xml:space="preserve">หมวด 7 ผลลัพธ์ </t>
    </r>
    <r>
      <rPr>
        <sz val="16"/>
        <color indexed="8"/>
        <rFont val="TH SarabunPSK"/>
        <family val="2"/>
      </rPr>
      <t xml:space="preserve"> </t>
    </r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</si>
  <si>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TH SarabunPSK"/>
        <family val="2"/>
      </rPr>
      <t>(ตามที่กำหนดตัวชี้วัดไว้ในหมวด 4)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</si>
  <si>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PSK"/>
        <family val="2"/>
      </rPr>
      <t>ต่ำกว่า 60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</si>
  <si>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PSK"/>
        <family val="2"/>
      </rPr>
      <t>60.00-69.99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</si>
  <si>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TH SarabunPSK"/>
        <family val="2"/>
      </rPr>
      <t xml:space="preserve"> 70.00-79.99 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</si>
  <si>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PSK"/>
        <family val="2"/>
      </rPr>
      <t xml:space="preserve">80.00-89.99 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</si>
  <si>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TH SarabunPSK"/>
        <family val="2"/>
      </rPr>
      <t xml:space="preserve"> 90.00-100 </t>
    </r>
  </si>
  <si>
    <r>
      <t>ตัวชี้วัดที่ 1</t>
    </r>
    <r>
      <rPr>
        <b/>
        <sz val="16"/>
        <color indexed="8"/>
        <rFont val="TH SarabunPSK"/>
        <family val="2"/>
      </rPr>
      <t xml:space="preserve">   :  </t>
    </r>
    <r>
      <rPr>
        <sz val="16"/>
        <color indexed="8"/>
        <rFont val="TH SarabunPSK"/>
        <family val="2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</si>
  <si>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t>และภัยสุขภาพ</t>
  </si>
  <si>
    <t xml:space="preserve">จุดยืนที่ 1  ประชาชนได้รับบริการที่มีคุณภาพมาตรฐาน  สามารถลดอัตราตายและภาวะแทรกซ้อนจากโรคที่เป็นปัญหาสำคัญ ได้แก่  โรค DM  HT  TB  Stroke  Stemi  OV/CCA  </t>
  </si>
  <si>
    <t xml:space="preserve">ผลการดำเนินงาน
</t>
  </si>
  <si>
    <t xml:space="preserve">ผลการดำเนินงานเป้าประสงค์ที่  2
</t>
  </si>
  <si>
    <t> 1</t>
  </si>
  <si>
    <t> 0.5</t>
  </si>
  <si>
    <t>0.5 </t>
  </si>
  <si>
    <t>1 </t>
  </si>
  <si>
    <t>ข้อมูล ณ   สิงหาคม   2559</t>
  </si>
  <si>
    <t>ณ   สิงหาคม  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</si>
</sst>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58"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Tahoma"/>
      <family val="2"/>
    </font>
    <font>
      <sz val="7"/>
      <color indexed="8"/>
      <name val="TH SarabunPSK"/>
      <family val="2"/>
    </font>
    <font>
      <b/>
      <u val="double"/>
      <sz val="18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Angsana New"/>
      <family val="1"/>
    </font>
    <font>
      <b/>
      <sz val="14"/>
      <color indexed="8"/>
      <name val="TH SarabunPSK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000000"/>
      <name val="Angsana New"/>
      <family val="1"/>
    </font>
    <font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4" fillId="33" borderId="0" xfId="0" applyFont="1" applyFill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4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37" borderId="18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36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4"/>
    </xf>
    <xf numFmtId="2" fontId="6" fillId="0" borderId="16" xfId="0" applyNumberFormat="1" applyFont="1" applyBorder="1" applyAlignment="1">
      <alignment horizontal="center" vertical="center"/>
    </xf>
    <xf numFmtId="0" fontId="4" fillId="38" borderId="20" xfId="0" applyFont="1" applyFill="1" applyBorder="1" applyAlignment="1">
      <alignment/>
    </xf>
    <xf numFmtId="0" fontId="4" fillId="38" borderId="20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vertical="center"/>
    </xf>
    <xf numFmtId="2" fontId="4" fillId="38" borderId="22" xfId="0" applyNumberFormat="1" applyFont="1" applyFill="1" applyBorder="1" applyAlignment="1">
      <alignment/>
    </xf>
    <xf numFmtId="2" fontId="14" fillId="38" borderId="1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left" vertical="top" wrapText="1"/>
    </xf>
    <xf numFmtId="0" fontId="4" fillId="38" borderId="2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8" borderId="15" xfId="0" applyFont="1" applyFill="1" applyBorder="1" applyAlignment="1">
      <alignment horizontal="left" vertical="top" wrapText="1"/>
    </xf>
    <xf numFmtId="0" fontId="6" fillId="38" borderId="24" xfId="0" applyFont="1" applyFill="1" applyBorder="1" applyAlignment="1">
      <alignment horizontal="left" vertical="top" wrapText="1"/>
    </xf>
    <xf numFmtId="0" fontId="6" fillId="38" borderId="25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8" borderId="14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27" xfId="0" applyFont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0</xdr:row>
      <xdr:rowOff>76200</xdr:rowOff>
    </xdr:from>
    <xdr:to>
      <xdr:col>17</xdr:col>
      <xdr:colOff>504825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91600" y="76200"/>
          <a:ext cx="657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FCT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57150</xdr:rowOff>
    </xdr:from>
    <xdr:to>
      <xdr:col>11</xdr:col>
      <xdr:colOff>695325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467725" y="5715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FCT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H17" sqref="H17"/>
    </sheetView>
  </sheetViews>
  <sheetFormatPr defaultColWidth="9.00390625" defaultRowHeight="14.25"/>
  <cols>
    <col min="1" max="1" width="31.00390625" style="9" customWidth="1"/>
    <col min="2" max="2" width="11.125" style="9" customWidth="1"/>
    <col min="3" max="3" width="11.25390625" style="9" customWidth="1"/>
    <col min="4" max="4" width="14.50390625" style="9" customWidth="1"/>
    <col min="5" max="5" width="9.25390625" style="9" customWidth="1"/>
    <col min="6" max="16384" width="9.00390625" style="9" customWidth="1"/>
  </cols>
  <sheetData>
    <row r="1" spans="1:12" ht="22.5" customHeight="1">
      <c r="A1" s="94" t="s">
        <v>55</v>
      </c>
      <c r="B1" s="95"/>
      <c r="C1" s="95"/>
      <c r="D1" s="95"/>
      <c r="E1" s="95"/>
      <c r="F1" s="1"/>
      <c r="G1" s="1"/>
      <c r="H1" s="1"/>
      <c r="I1" s="1"/>
      <c r="J1" s="1"/>
      <c r="K1" s="1"/>
      <c r="L1" s="1"/>
    </row>
    <row r="2" spans="1:12" ht="22.5" customHeight="1">
      <c r="A2" s="92" t="s">
        <v>185</v>
      </c>
      <c r="B2" s="93"/>
      <c r="C2" s="93"/>
      <c r="D2" s="93"/>
      <c r="E2" s="93"/>
      <c r="F2" s="1"/>
      <c r="G2" s="1"/>
      <c r="H2" s="1"/>
      <c r="I2" s="1"/>
      <c r="J2" s="1"/>
      <c r="K2" s="1"/>
      <c r="L2" s="1"/>
    </row>
    <row r="3" spans="1:12" ht="22.5" customHeight="1">
      <c r="A3" s="1" t="s">
        <v>186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5" ht="21">
      <c r="A4" s="96" t="s">
        <v>86</v>
      </c>
      <c r="B4" s="97"/>
      <c r="C4" s="97"/>
      <c r="D4" s="97"/>
      <c r="E4" s="97"/>
    </row>
    <row r="5" spans="1:12" ht="21">
      <c r="A5" s="98" t="s">
        <v>188</v>
      </c>
      <c r="B5" s="93"/>
      <c r="C5" s="93"/>
      <c r="D5" s="93"/>
      <c r="E5" s="93"/>
      <c r="F5" s="26"/>
      <c r="G5" s="26"/>
      <c r="H5" s="26"/>
      <c r="I5" s="26"/>
      <c r="J5" s="26"/>
      <c r="K5" s="26"/>
      <c r="L5" s="26"/>
    </row>
    <row r="6" spans="1:12" ht="21">
      <c r="A6" s="25"/>
      <c r="B6" s="62"/>
      <c r="C6" s="62"/>
      <c r="D6" s="62"/>
      <c r="E6" s="62"/>
      <c r="F6" s="26"/>
      <c r="G6" s="26"/>
      <c r="H6" s="26"/>
      <c r="I6" s="26"/>
      <c r="J6" s="26"/>
      <c r="K6" s="26"/>
      <c r="L6" s="26"/>
    </row>
    <row r="7" spans="1:4" ht="21">
      <c r="A7" s="41" t="s">
        <v>87</v>
      </c>
      <c r="B7" s="41" t="s">
        <v>88</v>
      </c>
      <c r="C7" s="41" t="s">
        <v>89</v>
      </c>
      <c r="D7" s="23" t="s">
        <v>97</v>
      </c>
    </row>
    <row r="8" spans="1:4" ht="171.75" customHeight="1">
      <c r="A8" s="57" t="s">
        <v>201</v>
      </c>
      <c r="B8" s="58">
        <v>4</v>
      </c>
      <c r="C8" s="33">
        <v>5</v>
      </c>
      <c r="D8" s="61">
        <f>B8*C8</f>
        <v>20</v>
      </c>
    </row>
    <row r="9" spans="1:4" ht="53.25" customHeight="1">
      <c r="A9" s="59" t="s">
        <v>182</v>
      </c>
      <c r="B9" s="58">
        <v>4</v>
      </c>
      <c r="C9" s="33">
        <v>3</v>
      </c>
      <c r="D9" s="61">
        <f>B9*C9</f>
        <v>12</v>
      </c>
    </row>
    <row r="10" spans="1:4" ht="51.75" customHeight="1">
      <c r="A10" s="59" t="s">
        <v>183</v>
      </c>
      <c r="B10" s="58">
        <v>5</v>
      </c>
      <c r="C10" s="33">
        <v>5</v>
      </c>
      <c r="D10" s="61">
        <f>B10*C10</f>
        <v>25</v>
      </c>
    </row>
    <row r="11" spans="1:4" ht="25.5" customHeight="1">
      <c r="A11" s="60" t="s">
        <v>90</v>
      </c>
      <c r="B11" s="33"/>
      <c r="C11" s="33"/>
      <c r="D11" s="165">
        <f>SUM(D8:D10)</f>
        <v>57</v>
      </c>
    </row>
    <row r="12" ht="21">
      <c r="A12" s="3"/>
    </row>
    <row r="13" ht="21">
      <c r="A13" s="3" t="s">
        <v>184</v>
      </c>
    </row>
    <row r="14" spans="1:5" ht="24" customHeight="1">
      <c r="A14" s="41" t="s">
        <v>91</v>
      </c>
      <c r="B14" s="101" t="s">
        <v>98</v>
      </c>
      <c r="C14" s="101"/>
      <c r="D14" s="101"/>
      <c r="E14" s="101"/>
    </row>
    <row r="15" spans="1:5" ht="28.5" customHeight="1">
      <c r="A15" s="39">
        <v>1</v>
      </c>
      <c r="B15" s="102" t="s">
        <v>92</v>
      </c>
      <c r="C15" s="103"/>
      <c r="D15" s="103"/>
      <c r="E15" s="104"/>
    </row>
    <row r="16" spans="1:5" ht="28.5" customHeight="1">
      <c r="A16" s="39">
        <v>2</v>
      </c>
      <c r="B16" s="91" t="s">
        <v>93</v>
      </c>
      <c r="C16" s="91"/>
      <c r="D16" s="91"/>
      <c r="E16" s="91"/>
    </row>
    <row r="17" spans="1:5" ht="28.5" customHeight="1">
      <c r="A17" s="39">
        <v>3</v>
      </c>
      <c r="B17" s="91" t="s">
        <v>94</v>
      </c>
      <c r="C17" s="91"/>
      <c r="D17" s="91"/>
      <c r="E17" s="91"/>
    </row>
    <row r="18" spans="1:5" ht="28.5" customHeight="1">
      <c r="A18" s="39">
        <v>4</v>
      </c>
      <c r="B18" s="91" t="s">
        <v>95</v>
      </c>
      <c r="C18" s="91"/>
      <c r="D18" s="91"/>
      <c r="E18" s="91"/>
    </row>
    <row r="19" spans="1:5" ht="28.5" customHeight="1">
      <c r="A19" s="39">
        <v>5</v>
      </c>
      <c r="B19" s="91" t="s">
        <v>96</v>
      </c>
      <c r="C19" s="91"/>
      <c r="D19" s="91"/>
      <c r="E19" s="91"/>
    </row>
    <row r="21" spans="1:5" ht="21">
      <c r="A21" s="99" t="s">
        <v>191</v>
      </c>
      <c r="B21" s="100"/>
      <c r="C21" s="100"/>
      <c r="D21" s="100"/>
      <c r="E21" s="100"/>
    </row>
  </sheetData>
  <sheetProtection/>
  <mergeCells count="11">
    <mergeCell ref="A21:E21"/>
    <mergeCell ref="B14:E14"/>
    <mergeCell ref="B15:E15"/>
    <mergeCell ref="B16:E16"/>
    <mergeCell ref="B17:E17"/>
    <mergeCell ref="B18:E18"/>
    <mergeCell ref="B19:E19"/>
    <mergeCell ref="A2:E2"/>
    <mergeCell ref="A1:E1"/>
    <mergeCell ref="A4:E4"/>
    <mergeCell ref="A5:E5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55">
      <selection activeCell="M59" sqref="M59"/>
    </sheetView>
  </sheetViews>
  <sheetFormatPr defaultColWidth="9.00390625" defaultRowHeight="14.25"/>
  <cols>
    <col min="1" max="1" width="5.50390625" style="9" customWidth="1"/>
    <col min="2" max="2" width="37.25390625" style="9" customWidth="1"/>
    <col min="3" max="3" width="7.875" style="9" customWidth="1"/>
    <col min="4" max="8" width="7.125" style="9" customWidth="1"/>
    <col min="9" max="10" width="9.00390625" style="9" customWidth="1"/>
    <col min="11" max="11" width="8.375" style="9" customWidth="1"/>
    <col min="12" max="12" width="13.375" style="9" customWidth="1"/>
    <col min="13" max="16384" width="9.00390625" style="9" customWidth="1"/>
  </cols>
  <sheetData>
    <row r="1" spans="1:12" ht="22.5" customHeight="1">
      <c r="A1" s="92" t="s">
        <v>204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2.5" customHeight="1">
      <c r="A2" s="92" t="s">
        <v>203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2.5" customHeight="1">
      <c r="A3" s="1"/>
      <c r="B3" s="84" t="s">
        <v>202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92" t="s">
        <v>187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1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8.75" customHeight="1">
      <c r="A6" s="113" t="s">
        <v>0</v>
      </c>
      <c r="B6" s="112" t="s">
        <v>1</v>
      </c>
      <c r="C6" s="111" t="s">
        <v>2</v>
      </c>
      <c r="D6" s="105" t="s">
        <v>3</v>
      </c>
      <c r="E6" s="106"/>
      <c r="F6" s="106"/>
      <c r="G6" s="106"/>
      <c r="H6" s="106"/>
      <c r="I6" s="106"/>
      <c r="J6" s="107"/>
      <c r="K6" s="108" t="s">
        <v>10</v>
      </c>
      <c r="L6" s="108" t="s">
        <v>11</v>
      </c>
    </row>
    <row r="7" spans="1:12" ht="44.25" customHeight="1">
      <c r="A7" s="114"/>
      <c r="B7" s="112"/>
      <c r="C7" s="111"/>
      <c r="D7" s="31" t="s">
        <v>69</v>
      </c>
      <c r="E7" s="27" t="s">
        <v>68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109"/>
      <c r="L7" s="109"/>
    </row>
    <row r="8" spans="1:12" ht="21">
      <c r="A8" s="122" t="s">
        <v>12</v>
      </c>
      <c r="B8" s="122"/>
      <c r="C8" s="65">
        <v>5</v>
      </c>
      <c r="D8" s="66"/>
      <c r="E8" s="66"/>
      <c r="F8" s="66"/>
      <c r="G8" s="66"/>
      <c r="H8" s="66"/>
      <c r="I8" s="66"/>
      <c r="J8" s="66"/>
      <c r="K8" s="66"/>
      <c r="L8" s="66"/>
    </row>
    <row r="9" spans="1:12" ht="42.75" thickBot="1">
      <c r="A9" s="39">
        <v>1</v>
      </c>
      <c r="B9" s="40" t="s">
        <v>13</v>
      </c>
      <c r="C9" s="67">
        <v>2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68">
        <f>AVERAGE(D9:J9)</f>
        <v>1</v>
      </c>
      <c r="L9" s="68">
        <f>K9*C9</f>
        <v>2</v>
      </c>
    </row>
    <row r="10" spans="1:12" ht="24" thickBot="1">
      <c r="A10" s="39">
        <v>2</v>
      </c>
      <c r="B10" s="40" t="s">
        <v>14</v>
      </c>
      <c r="C10" s="67">
        <v>1.5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68">
        <f>AVERAGE(D10:J10)</f>
        <v>1</v>
      </c>
      <c r="L10" s="68">
        <f>K10*C10</f>
        <v>1.5</v>
      </c>
    </row>
    <row r="11" spans="1:12" ht="42.75" thickBot="1">
      <c r="A11" s="69">
        <v>3</v>
      </c>
      <c r="B11" s="40" t="s">
        <v>15</v>
      </c>
      <c r="C11" s="70">
        <v>1.5</v>
      </c>
      <c r="D11" s="86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68">
        <f>AVERAGE(D11:J11)</f>
        <v>1</v>
      </c>
      <c r="L11" s="68">
        <f>K11*C11</f>
        <v>1.5</v>
      </c>
    </row>
    <row r="12" spans="1:12" ht="24" thickBot="1">
      <c r="A12" s="122" t="s">
        <v>16</v>
      </c>
      <c r="B12" s="122"/>
      <c r="C12" s="65">
        <v>10</v>
      </c>
      <c r="D12" s="87"/>
      <c r="E12" s="87"/>
      <c r="F12" s="87"/>
      <c r="G12" s="87"/>
      <c r="H12" s="87"/>
      <c r="I12" s="87"/>
      <c r="J12" s="87"/>
      <c r="K12" s="71"/>
      <c r="L12" s="71"/>
    </row>
    <row r="13" spans="1:12" ht="63.75" thickBot="1">
      <c r="A13" s="39">
        <v>4</v>
      </c>
      <c r="B13" s="40" t="s">
        <v>17</v>
      </c>
      <c r="C13" s="67">
        <v>4</v>
      </c>
      <c r="D13" s="86">
        <v>1</v>
      </c>
      <c r="E13" s="86">
        <v>1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68">
        <f>AVERAGE(D13:J13)</f>
        <v>1</v>
      </c>
      <c r="L13" s="68">
        <f>K13*C13</f>
        <v>4</v>
      </c>
    </row>
    <row r="14" spans="1:12" ht="42.75" thickBot="1">
      <c r="A14" s="39">
        <v>5</v>
      </c>
      <c r="B14" s="40" t="s">
        <v>18</v>
      </c>
      <c r="C14" s="67">
        <v>3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68">
        <f>AVERAGE(D14:J14)</f>
        <v>1</v>
      </c>
      <c r="L14" s="68">
        <f>K14*C14</f>
        <v>3</v>
      </c>
    </row>
    <row r="15" spans="1:12" ht="42.75" thickBot="1">
      <c r="A15" s="39">
        <v>6</v>
      </c>
      <c r="B15" s="40" t="s">
        <v>19</v>
      </c>
      <c r="C15" s="67">
        <v>3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68">
        <f>AVERAGE(D15:J15)</f>
        <v>1</v>
      </c>
      <c r="L15" s="68">
        <f>K15*C15</f>
        <v>3</v>
      </c>
    </row>
    <row r="16" spans="1:12" ht="21">
      <c r="A16" s="122" t="s">
        <v>20</v>
      </c>
      <c r="B16" s="122"/>
      <c r="C16" s="65">
        <v>10</v>
      </c>
      <c r="D16" s="66"/>
      <c r="E16" s="66"/>
      <c r="F16" s="66"/>
      <c r="G16" s="66"/>
      <c r="H16" s="66"/>
      <c r="I16" s="66"/>
      <c r="J16" s="66"/>
      <c r="K16" s="71"/>
      <c r="L16" s="71"/>
    </row>
    <row r="17" spans="1:12" ht="24" thickBot="1">
      <c r="A17" s="39">
        <v>7</v>
      </c>
      <c r="B17" s="72" t="s">
        <v>21</v>
      </c>
      <c r="C17" s="67">
        <v>2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86">
        <v>1</v>
      </c>
      <c r="J17" s="86">
        <v>1</v>
      </c>
      <c r="K17" s="68">
        <f>AVERAGE(D17:J17)</f>
        <v>1</v>
      </c>
      <c r="L17" s="68">
        <f>K17*C17</f>
        <v>2</v>
      </c>
    </row>
    <row r="18" spans="1:12" ht="42.75" thickBot="1">
      <c r="A18" s="39">
        <v>8</v>
      </c>
      <c r="B18" s="72" t="s">
        <v>22</v>
      </c>
      <c r="C18" s="67">
        <v>2</v>
      </c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68">
        <f>AVERAGE(D18:J18)</f>
        <v>1</v>
      </c>
      <c r="L18" s="68">
        <f>K18*C18</f>
        <v>2</v>
      </c>
    </row>
    <row r="19" spans="1:12" ht="24" thickBot="1">
      <c r="A19" s="39">
        <v>9</v>
      </c>
      <c r="B19" s="72" t="s">
        <v>23</v>
      </c>
      <c r="C19" s="67">
        <v>2</v>
      </c>
      <c r="D19" s="86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68">
        <f>AVERAGE(D19:J19)</f>
        <v>1</v>
      </c>
      <c r="L19" s="68">
        <f>K19*C19</f>
        <v>2</v>
      </c>
    </row>
    <row r="20" spans="1:12" ht="24" thickBot="1">
      <c r="A20" s="39">
        <v>10</v>
      </c>
      <c r="B20" s="72" t="s">
        <v>24</v>
      </c>
      <c r="C20" s="67">
        <v>2</v>
      </c>
      <c r="D20" s="86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68">
        <f>AVERAGE(D20:J20)</f>
        <v>1</v>
      </c>
      <c r="L20" s="68">
        <f>K20*C20</f>
        <v>2</v>
      </c>
    </row>
    <row r="21" spans="1:12" ht="24" thickBot="1">
      <c r="A21" s="39">
        <v>11</v>
      </c>
      <c r="B21" s="72" t="s">
        <v>25</v>
      </c>
      <c r="C21" s="67">
        <v>2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68">
        <f>AVERAGE(D21:J21)</f>
        <v>1</v>
      </c>
      <c r="L21" s="68">
        <f>K21*C21</f>
        <v>2</v>
      </c>
    </row>
    <row r="22" spans="1:12" ht="21">
      <c r="A22" s="122" t="s">
        <v>26</v>
      </c>
      <c r="B22" s="122"/>
      <c r="C22" s="65">
        <v>10</v>
      </c>
      <c r="D22" s="66"/>
      <c r="E22" s="66"/>
      <c r="F22" s="66"/>
      <c r="G22" s="66"/>
      <c r="H22" s="66"/>
      <c r="I22" s="66"/>
      <c r="J22" s="66"/>
      <c r="K22" s="71"/>
      <c r="L22" s="71"/>
    </row>
    <row r="23" spans="1:12" ht="39.75" customHeight="1" thickBot="1">
      <c r="A23" s="73">
        <v>12</v>
      </c>
      <c r="B23" s="74" t="s">
        <v>27</v>
      </c>
      <c r="C23" s="67">
        <v>2.5</v>
      </c>
      <c r="D23" s="86">
        <v>0.5</v>
      </c>
      <c r="E23" s="86">
        <v>0.5</v>
      </c>
      <c r="F23" s="86">
        <v>0.5</v>
      </c>
      <c r="G23" s="86">
        <v>0.5</v>
      </c>
      <c r="H23" s="86">
        <v>0.5</v>
      </c>
      <c r="I23" s="86">
        <v>0.5</v>
      </c>
      <c r="J23" s="86">
        <v>1</v>
      </c>
      <c r="K23" s="68">
        <f>AVERAGE(D23:J23)</f>
        <v>0.5714285714285714</v>
      </c>
      <c r="L23" s="68">
        <f>K23*C23</f>
        <v>1.4285714285714284</v>
      </c>
    </row>
    <row r="24" spans="1:12" ht="42.75" thickBot="1">
      <c r="A24" s="39">
        <v>13</v>
      </c>
      <c r="B24" s="72" t="s">
        <v>28</v>
      </c>
      <c r="C24" s="67">
        <v>2.5</v>
      </c>
      <c r="D24" s="86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68">
        <f>AVERAGE(D24:J24)</f>
        <v>1</v>
      </c>
      <c r="L24" s="68">
        <f>K24*C24</f>
        <v>2.5</v>
      </c>
    </row>
    <row r="25" spans="1:12" ht="63.75" thickBot="1">
      <c r="A25" s="39">
        <v>14</v>
      </c>
      <c r="B25" s="72" t="s">
        <v>29</v>
      </c>
      <c r="C25" s="67">
        <v>3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0</v>
      </c>
      <c r="J25" s="86">
        <v>1</v>
      </c>
      <c r="K25" s="68">
        <f>AVERAGE(D25:J25)</f>
        <v>0.8571428571428571</v>
      </c>
      <c r="L25" s="68">
        <f>K25*C25</f>
        <v>2.571428571428571</v>
      </c>
    </row>
    <row r="26" spans="1:12" ht="24" thickBot="1">
      <c r="A26" s="39">
        <v>15</v>
      </c>
      <c r="B26" s="72" t="s">
        <v>30</v>
      </c>
      <c r="C26" s="67">
        <v>2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68">
        <f>AVERAGE(D26:J26)</f>
        <v>1</v>
      </c>
      <c r="L26" s="68">
        <f>K26*C26</f>
        <v>2</v>
      </c>
    </row>
    <row r="27" spans="1:12" ht="21">
      <c r="A27" s="129" t="s">
        <v>31</v>
      </c>
      <c r="B27" s="129"/>
      <c r="C27" s="65">
        <v>10</v>
      </c>
      <c r="D27" s="66"/>
      <c r="E27" s="66"/>
      <c r="F27" s="66"/>
      <c r="G27" s="66"/>
      <c r="H27" s="66"/>
      <c r="I27" s="66"/>
      <c r="J27" s="66"/>
      <c r="K27" s="71"/>
      <c r="L27" s="71"/>
    </row>
    <row r="28" spans="1:12" ht="24" thickBot="1">
      <c r="A28" s="39">
        <v>16</v>
      </c>
      <c r="B28" s="72" t="s">
        <v>32</v>
      </c>
      <c r="C28" s="67">
        <v>2.5</v>
      </c>
      <c r="D28" s="86">
        <v>0.5</v>
      </c>
      <c r="E28" s="86">
        <v>0.5</v>
      </c>
      <c r="F28" s="86">
        <v>0.5</v>
      </c>
      <c r="G28" s="86">
        <v>0.5</v>
      </c>
      <c r="H28" s="86">
        <v>0.5</v>
      </c>
      <c r="I28" s="86">
        <v>0.5</v>
      </c>
      <c r="J28" s="86">
        <v>0.5</v>
      </c>
      <c r="K28" s="68">
        <f>AVERAGE(D28:J28)</f>
        <v>0.5</v>
      </c>
      <c r="L28" s="68">
        <f>K28*C28</f>
        <v>1.25</v>
      </c>
    </row>
    <row r="29" spans="1:12" ht="24" thickBot="1">
      <c r="A29" s="39">
        <v>17</v>
      </c>
      <c r="B29" s="72" t="s">
        <v>33</v>
      </c>
      <c r="C29" s="67">
        <v>2</v>
      </c>
      <c r="D29" s="86">
        <v>0.5</v>
      </c>
      <c r="E29" s="86">
        <v>0.5</v>
      </c>
      <c r="F29" s="86">
        <v>0.5</v>
      </c>
      <c r="G29" s="86">
        <v>0.5</v>
      </c>
      <c r="H29" s="86">
        <v>0.5</v>
      </c>
      <c r="I29" s="86">
        <v>0.5</v>
      </c>
      <c r="J29" s="86">
        <v>0.5</v>
      </c>
      <c r="K29" s="68">
        <f>AVERAGE(D29:J29)</f>
        <v>0.5</v>
      </c>
      <c r="L29" s="68">
        <f>K29*C29</f>
        <v>1</v>
      </c>
    </row>
    <row r="30" spans="1:12" ht="30.75" customHeight="1" thickBot="1">
      <c r="A30" s="39">
        <v>18</v>
      </c>
      <c r="B30" s="72" t="s">
        <v>34</v>
      </c>
      <c r="C30" s="67">
        <v>3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  <c r="J30" s="86">
        <v>1</v>
      </c>
      <c r="K30" s="68">
        <f>AVERAGE(D30:J30)</f>
        <v>1</v>
      </c>
      <c r="L30" s="68">
        <f>K30*C30</f>
        <v>3</v>
      </c>
    </row>
    <row r="31" spans="1:12" ht="63.75" thickBot="1">
      <c r="A31" s="39">
        <v>19</v>
      </c>
      <c r="B31" s="72" t="s">
        <v>35</v>
      </c>
      <c r="C31" s="67">
        <v>2.5</v>
      </c>
      <c r="D31" s="86">
        <v>1</v>
      </c>
      <c r="E31" s="86">
        <v>1</v>
      </c>
      <c r="F31" s="86">
        <v>1</v>
      </c>
      <c r="G31" s="86">
        <v>1</v>
      </c>
      <c r="H31" s="86">
        <v>1</v>
      </c>
      <c r="I31" s="86">
        <v>0.5</v>
      </c>
      <c r="J31" s="86">
        <v>1</v>
      </c>
      <c r="K31" s="68">
        <f>AVERAGE(D31:J31)</f>
        <v>0.9285714285714286</v>
      </c>
      <c r="L31" s="68">
        <f>K31*C31</f>
        <v>2.3214285714285716</v>
      </c>
    </row>
    <row r="32" spans="1:12" ht="21">
      <c r="A32" s="122" t="s">
        <v>36</v>
      </c>
      <c r="B32" s="122"/>
      <c r="C32" s="65">
        <v>5</v>
      </c>
      <c r="D32" s="66"/>
      <c r="E32" s="66"/>
      <c r="F32" s="66"/>
      <c r="G32" s="66"/>
      <c r="H32" s="66"/>
      <c r="I32" s="66"/>
      <c r="J32" s="66"/>
      <c r="K32" s="71"/>
      <c r="L32" s="71"/>
    </row>
    <row r="33" spans="1:12" ht="24" thickBot="1">
      <c r="A33" s="39">
        <v>20</v>
      </c>
      <c r="B33" s="72" t="s">
        <v>37</v>
      </c>
      <c r="C33" s="67">
        <v>1.5</v>
      </c>
      <c r="D33" s="86">
        <v>1</v>
      </c>
      <c r="E33" s="86">
        <v>1</v>
      </c>
      <c r="F33" s="86">
        <v>1</v>
      </c>
      <c r="G33" s="86">
        <v>1</v>
      </c>
      <c r="H33" s="86">
        <v>1</v>
      </c>
      <c r="I33" s="86">
        <v>1</v>
      </c>
      <c r="J33" s="86">
        <v>1</v>
      </c>
      <c r="K33" s="68">
        <f>AVERAGE(D33:J33)</f>
        <v>1</v>
      </c>
      <c r="L33" s="68">
        <f>K33*C33</f>
        <v>1.5</v>
      </c>
    </row>
    <row r="34" spans="1:12" ht="24" thickBot="1">
      <c r="A34" s="39">
        <v>21</v>
      </c>
      <c r="B34" s="72" t="s">
        <v>38</v>
      </c>
      <c r="C34" s="67">
        <v>1.5</v>
      </c>
      <c r="D34" s="86">
        <v>1</v>
      </c>
      <c r="E34" s="86">
        <v>1</v>
      </c>
      <c r="F34" s="86">
        <v>1</v>
      </c>
      <c r="G34" s="86">
        <v>1</v>
      </c>
      <c r="H34" s="86">
        <v>1</v>
      </c>
      <c r="I34" s="86">
        <v>1</v>
      </c>
      <c r="J34" s="86">
        <v>1</v>
      </c>
      <c r="K34" s="68">
        <f>AVERAGE(D34:J34)</f>
        <v>1</v>
      </c>
      <c r="L34" s="68">
        <f>K34*C34</f>
        <v>1.5</v>
      </c>
    </row>
    <row r="35" spans="1:12" ht="42.75" thickBot="1">
      <c r="A35" s="39">
        <v>22</v>
      </c>
      <c r="B35" s="72" t="s">
        <v>39</v>
      </c>
      <c r="C35" s="67">
        <v>2</v>
      </c>
      <c r="D35" s="86">
        <v>1</v>
      </c>
      <c r="E35" s="86">
        <v>1</v>
      </c>
      <c r="F35" s="86">
        <v>1</v>
      </c>
      <c r="G35" s="86">
        <v>0</v>
      </c>
      <c r="H35" s="86">
        <v>0.5</v>
      </c>
      <c r="I35" s="86">
        <v>0</v>
      </c>
      <c r="J35" s="86">
        <v>0.5</v>
      </c>
      <c r="K35" s="68">
        <f>AVERAGE(D35:J35)</f>
        <v>0.5714285714285714</v>
      </c>
      <c r="L35" s="68">
        <f>K35*C35</f>
        <v>1.1428571428571428</v>
      </c>
    </row>
    <row r="36" spans="1:12" ht="21">
      <c r="A36" s="122" t="s">
        <v>40</v>
      </c>
      <c r="B36" s="122"/>
      <c r="C36" s="65">
        <v>30</v>
      </c>
      <c r="D36" s="66"/>
      <c r="E36" s="66"/>
      <c r="F36" s="66"/>
      <c r="G36" s="66"/>
      <c r="H36" s="66"/>
      <c r="I36" s="66"/>
      <c r="J36" s="66"/>
      <c r="K36" s="71"/>
      <c r="L36" s="71"/>
    </row>
    <row r="37" spans="1:12" ht="21.75" thickBot="1">
      <c r="A37" s="118">
        <v>23</v>
      </c>
      <c r="B37" s="115" t="s">
        <v>41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  <row r="38" spans="1:12" ht="42.75" thickBot="1">
      <c r="A38" s="118"/>
      <c r="B38" s="40" t="s">
        <v>64</v>
      </c>
      <c r="C38" s="33">
        <v>10</v>
      </c>
      <c r="D38" s="88">
        <v>1</v>
      </c>
      <c r="E38" s="88">
        <v>1</v>
      </c>
      <c r="F38" s="88">
        <v>1</v>
      </c>
      <c r="G38" s="88">
        <v>1</v>
      </c>
      <c r="H38" s="88">
        <v>1</v>
      </c>
      <c r="I38" s="88">
        <v>1</v>
      </c>
      <c r="J38" s="88">
        <v>1</v>
      </c>
      <c r="K38" s="68">
        <f>AVERAGE(D38:J38)</f>
        <v>1</v>
      </c>
      <c r="L38" s="68">
        <f>K38*C38</f>
        <v>10</v>
      </c>
    </row>
    <row r="39" spans="1:12" ht="84.75" thickBot="1">
      <c r="A39" s="118"/>
      <c r="B39" s="40" t="s">
        <v>60</v>
      </c>
      <c r="C39" s="33"/>
      <c r="D39" s="88">
        <v>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68"/>
      <c r="L39" s="68"/>
    </row>
    <row r="40" spans="1:12" ht="104.25" customHeight="1" thickBot="1">
      <c r="A40" s="118"/>
      <c r="B40" s="75" t="s">
        <v>61</v>
      </c>
      <c r="C40" s="33"/>
      <c r="D40" s="88">
        <v>1</v>
      </c>
      <c r="E40" s="88">
        <v>1</v>
      </c>
      <c r="F40" s="88">
        <v>1</v>
      </c>
      <c r="G40" s="88">
        <v>1</v>
      </c>
      <c r="H40" s="88">
        <v>1</v>
      </c>
      <c r="I40" s="88">
        <v>1</v>
      </c>
      <c r="J40" s="88">
        <v>1</v>
      </c>
      <c r="K40" s="68"/>
      <c r="L40" s="68"/>
    </row>
    <row r="41" spans="1:12" ht="62.25" customHeight="1" thickBot="1">
      <c r="A41" s="118"/>
      <c r="B41" s="40" t="s">
        <v>63</v>
      </c>
      <c r="C41" s="67"/>
      <c r="D41" s="88">
        <v>1</v>
      </c>
      <c r="E41" s="88">
        <v>1</v>
      </c>
      <c r="F41" s="88">
        <v>1</v>
      </c>
      <c r="G41" s="88">
        <v>1</v>
      </c>
      <c r="H41" s="88">
        <v>1</v>
      </c>
      <c r="I41" s="88">
        <v>1</v>
      </c>
      <c r="J41" s="88">
        <v>1</v>
      </c>
      <c r="K41" s="68"/>
      <c r="L41" s="68"/>
    </row>
    <row r="42" spans="1:12" ht="63.75" thickBot="1">
      <c r="A42" s="118"/>
      <c r="B42" s="40" t="s">
        <v>62</v>
      </c>
      <c r="C42" s="67"/>
      <c r="D42" s="88">
        <v>1</v>
      </c>
      <c r="E42" s="88">
        <v>1</v>
      </c>
      <c r="F42" s="88">
        <v>1</v>
      </c>
      <c r="G42" s="88">
        <v>1</v>
      </c>
      <c r="H42" s="88">
        <v>1</v>
      </c>
      <c r="I42" s="88">
        <v>1</v>
      </c>
      <c r="J42" s="88">
        <v>1</v>
      </c>
      <c r="K42" s="68"/>
      <c r="L42" s="68"/>
    </row>
    <row r="43" spans="1:12" ht="21">
      <c r="A43" s="118">
        <v>24</v>
      </c>
      <c r="B43" s="115" t="s">
        <v>42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2" ht="40.5" customHeight="1" thickBot="1">
      <c r="A44" s="118"/>
      <c r="B44" s="40" t="s">
        <v>65</v>
      </c>
      <c r="C44" s="33">
        <v>10</v>
      </c>
      <c r="D44" s="89">
        <v>1</v>
      </c>
      <c r="E44" s="89">
        <v>1</v>
      </c>
      <c r="F44" s="89">
        <v>1</v>
      </c>
      <c r="G44" s="89">
        <v>1</v>
      </c>
      <c r="H44" s="89">
        <v>1</v>
      </c>
      <c r="I44" s="89">
        <v>1</v>
      </c>
      <c r="J44" s="89">
        <v>1</v>
      </c>
      <c r="K44" s="68">
        <f>AVERAGE(D44:J44)</f>
        <v>1</v>
      </c>
      <c r="L44" s="68">
        <f>K44*C44</f>
        <v>10</v>
      </c>
    </row>
    <row r="45" spans="1:12" ht="147">
      <c r="A45" s="118"/>
      <c r="B45" s="76" t="s">
        <v>192</v>
      </c>
      <c r="C45" s="33"/>
      <c r="D45" s="10"/>
      <c r="E45" s="10"/>
      <c r="F45" s="10"/>
      <c r="G45" s="10"/>
      <c r="H45" s="10"/>
      <c r="I45" s="10"/>
      <c r="J45" s="10"/>
      <c r="K45" s="68"/>
      <c r="L45" s="68"/>
    </row>
    <row r="46" spans="1:12" ht="42">
      <c r="A46" s="118"/>
      <c r="B46" s="76" t="s">
        <v>193</v>
      </c>
      <c r="C46" s="33"/>
      <c r="D46" s="10"/>
      <c r="E46" s="10"/>
      <c r="F46" s="10"/>
      <c r="G46" s="10"/>
      <c r="H46" s="10"/>
      <c r="I46" s="10"/>
      <c r="J46" s="10"/>
      <c r="K46" s="68"/>
      <c r="L46" s="68"/>
    </row>
    <row r="47" spans="1:12" ht="105.75" thickBot="1">
      <c r="A47" s="39">
        <v>25</v>
      </c>
      <c r="B47" s="40" t="s">
        <v>59</v>
      </c>
      <c r="C47" s="33">
        <v>10</v>
      </c>
      <c r="D47" s="86">
        <v>1</v>
      </c>
      <c r="E47" s="86">
        <v>1</v>
      </c>
      <c r="F47" s="86">
        <v>1</v>
      </c>
      <c r="G47" s="86">
        <v>1</v>
      </c>
      <c r="H47" s="86">
        <v>1</v>
      </c>
      <c r="I47" s="86">
        <v>1</v>
      </c>
      <c r="J47" s="86">
        <v>1</v>
      </c>
      <c r="K47" s="68">
        <f>AVERAGE(D47:J47)</f>
        <v>1</v>
      </c>
      <c r="L47" s="68">
        <f>K47*C47</f>
        <v>10</v>
      </c>
    </row>
    <row r="48" spans="1:12" ht="24" thickBot="1">
      <c r="A48" s="39">
        <v>26</v>
      </c>
      <c r="B48" s="40" t="s">
        <v>43</v>
      </c>
      <c r="C48" s="67"/>
      <c r="D48" s="86" t="s">
        <v>206</v>
      </c>
      <c r="E48" s="86" t="s">
        <v>206</v>
      </c>
      <c r="F48" s="86" t="s">
        <v>206</v>
      </c>
      <c r="G48" s="86" t="s">
        <v>207</v>
      </c>
      <c r="H48" s="86" t="s">
        <v>208</v>
      </c>
      <c r="I48" s="86" t="s">
        <v>207</v>
      </c>
      <c r="J48" s="86" t="s">
        <v>209</v>
      </c>
      <c r="K48" s="68"/>
      <c r="L48" s="68"/>
    </row>
    <row r="49" spans="1:12" ht="21">
      <c r="A49" s="122" t="s">
        <v>194</v>
      </c>
      <c r="B49" s="122"/>
      <c r="C49" s="65">
        <v>20</v>
      </c>
      <c r="D49" s="66"/>
      <c r="E49" s="66"/>
      <c r="F49" s="66"/>
      <c r="G49" s="66"/>
      <c r="H49" s="66"/>
      <c r="I49" s="66"/>
      <c r="J49" s="66"/>
      <c r="K49" s="71"/>
      <c r="L49" s="71"/>
    </row>
    <row r="50" spans="1:12" ht="21">
      <c r="A50" s="118">
        <v>27</v>
      </c>
      <c r="B50" s="119" t="s">
        <v>44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2.75" thickBot="1">
      <c r="A51" s="118"/>
      <c r="B51" s="40" t="s">
        <v>45</v>
      </c>
      <c r="C51" s="67">
        <v>2</v>
      </c>
      <c r="D51" s="86">
        <v>1</v>
      </c>
      <c r="E51" s="86">
        <v>1</v>
      </c>
      <c r="F51" s="86">
        <v>1</v>
      </c>
      <c r="G51" s="86">
        <v>1</v>
      </c>
      <c r="H51" s="86">
        <v>1</v>
      </c>
      <c r="I51" s="86">
        <v>1</v>
      </c>
      <c r="J51" s="86">
        <v>1</v>
      </c>
      <c r="K51" s="68">
        <f>AVERAGE(D51:J51)</f>
        <v>1</v>
      </c>
      <c r="L51" s="68">
        <f>K51*C51</f>
        <v>2</v>
      </c>
    </row>
    <row r="52" spans="1:12" ht="21">
      <c r="A52" s="118">
        <v>28</v>
      </c>
      <c r="B52" s="126" t="s">
        <v>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ht="42.75" thickBot="1">
      <c r="A53" s="118"/>
      <c r="B53" s="40" t="s">
        <v>47</v>
      </c>
      <c r="C53" s="67">
        <v>2</v>
      </c>
      <c r="D53" s="86">
        <v>1</v>
      </c>
      <c r="E53" s="86">
        <v>1</v>
      </c>
      <c r="F53" s="86">
        <v>1</v>
      </c>
      <c r="G53" s="86">
        <v>1</v>
      </c>
      <c r="H53" s="86">
        <v>1</v>
      </c>
      <c r="I53" s="86">
        <v>1</v>
      </c>
      <c r="J53" s="86">
        <v>1</v>
      </c>
      <c r="K53" s="68">
        <f>AVERAGE(D53:J53)</f>
        <v>1</v>
      </c>
      <c r="L53" s="68">
        <f>K53*C53</f>
        <v>2</v>
      </c>
    </row>
    <row r="54" spans="1:12" ht="21">
      <c r="A54" s="118">
        <v>29</v>
      </c>
      <c r="B54" s="119" t="s">
        <v>48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1"/>
    </row>
    <row r="55" spans="1:12" ht="63">
      <c r="A55" s="118"/>
      <c r="B55" s="73" t="s">
        <v>49</v>
      </c>
      <c r="C55" s="70">
        <v>2</v>
      </c>
      <c r="D55" s="90">
        <v>0.5</v>
      </c>
      <c r="E55" s="90">
        <v>0.5</v>
      </c>
      <c r="F55" s="90">
        <v>0.5</v>
      </c>
      <c r="G55" s="90">
        <v>0.5</v>
      </c>
      <c r="H55" s="90">
        <v>0.5</v>
      </c>
      <c r="I55" s="90">
        <v>0.5</v>
      </c>
      <c r="J55" s="90">
        <v>0.5</v>
      </c>
      <c r="K55" s="77">
        <f>AVERAGE(D55:J55)</f>
        <v>0.5</v>
      </c>
      <c r="L55" s="77">
        <f>K55*C55</f>
        <v>1</v>
      </c>
    </row>
    <row r="56" spans="1:12" ht="21">
      <c r="A56" s="118">
        <v>30</v>
      </c>
      <c r="B56" s="119" t="s">
        <v>50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/>
    </row>
    <row r="57" spans="1:12" ht="42">
      <c r="A57" s="118"/>
      <c r="B57" s="73" t="s">
        <v>51</v>
      </c>
      <c r="C57" s="70">
        <v>4</v>
      </c>
      <c r="D57" s="90">
        <v>1</v>
      </c>
      <c r="E57" s="90">
        <v>1</v>
      </c>
      <c r="F57" s="90">
        <v>1</v>
      </c>
      <c r="G57" s="90">
        <v>1</v>
      </c>
      <c r="H57" s="90">
        <v>1</v>
      </c>
      <c r="I57" s="90">
        <v>0</v>
      </c>
      <c r="J57" s="90">
        <v>0</v>
      </c>
      <c r="K57" s="77">
        <f>AVERAGE(D57:J57)</f>
        <v>0.7142857142857143</v>
      </c>
      <c r="L57" s="77">
        <f>K57*C57</f>
        <v>2.857142857142857</v>
      </c>
    </row>
    <row r="58" spans="1:12" ht="21">
      <c r="A58" s="118">
        <v>31</v>
      </c>
      <c r="B58" s="119" t="s">
        <v>52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42">
      <c r="A59" s="118"/>
      <c r="B59" s="73" t="s">
        <v>53</v>
      </c>
      <c r="C59" s="70">
        <v>4</v>
      </c>
      <c r="D59" s="90">
        <v>1</v>
      </c>
      <c r="E59" s="90">
        <v>1</v>
      </c>
      <c r="F59" s="90">
        <v>1</v>
      </c>
      <c r="G59" s="90">
        <v>1</v>
      </c>
      <c r="H59" s="90">
        <v>1</v>
      </c>
      <c r="I59" s="90">
        <v>1</v>
      </c>
      <c r="J59" s="90">
        <v>1</v>
      </c>
      <c r="K59" s="77">
        <f>AVERAGE(D59:J59)</f>
        <v>1</v>
      </c>
      <c r="L59" s="77">
        <f>K59*C59</f>
        <v>4</v>
      </c>
    </row>
    <row r="60" spans="1:12" ht="21" customHeight="1">
      <c r="A60" s="118">
        <v>32</v>
      </c>
      <c r="B60" s="126" t="s">
        <v>54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2" ht="42.75" thickBot="1">
      <c r="A61" s="118"/>
      <c r="B61" s="72" t="s">
        <v>195</v>
      </c>
      <c r="C61" s="70">
        <v>6</v>
      </c>
      <c r="D61" s="86">
        <v>0.5</v>
      </c>
      <c r="E61" s="86">
        <v>0.5</v>
      </c>
      <c r="F61" s="86">
        <v>0.5</v>
      </c>
      <c r="G61" s="86">
        <v>0.5</v>
      </c>
      <c r="H61" s="86">
        <v>0.5</v>
      </c>
      <c r="I61" s="86">
        <v>0.5</v>
      </c>
      <c r="J61" s="86">
        <v>0.5</v>
      </c>
      <c r="K61" s="68">
        <f>AVERAGE(D61:J61)</f>
        <v>0.5</v>
      </c>
      <c r="L61" s="68">
        <f>K61*C61</f>
        <v>3</v>
      </c>
    </row>
    <row r="62" spans="1:12" ht="24" thickBot="1">
      <c r="A62" s="78"/>
      <c r="B62" s="79" t="s">
        <v>9</v>
      </c>
      <c r="C62" s="80">
        <v>100</v>
      </c>
      <c r="D62" s="127" t="s">
        <v>56</v>
      </c>
      <c r="E62" s="127"/>
      <c r="F62" s="127"/>
      <c r="G62" s="127"/>
      <c r="H62" s="127"/>
      <c r="I62" s="127"/>
      <c r="J62" s="128"/>
      <c r="K62" s="81"/>
      <c r="L62" s="82">
        <f>SUM(L9:L61)</f>
        <v>90.07142857142858</v>
      </c>
    </row>
    <row r="63" spans="10:12" ht="24.75" thickBot="1" thickTop="1">
      <c r="J63" s="125" t="s">
        <v>70</v>
      </c>
      <c r="K63" s="125"/>
      <c r="L63" s="164">
        <v>4</v>
      </c>
    </row>
    <row r="64" ht="21.75" thickTop="1">
      <c r="B64" s="3" t="s">
        <v>66</v>
      </c>
    </row>
    <row r="65" spans="1:5" ht="21">
      <c r="A65" s="124" t="s">
        <v>57</v>
      </c>
      <c r="B65" s="124"/>
      <c r="C65" s="124"/>
      <c r="D65" s="124"/>
      <c r="E65" s="23" t="s">
        <v>58</v>
      </c>
    </row>
    <row r="66" spans="1:5" ht="21">
      <c r="A66" s="123" t="s">
        <v>196</v>
      </c>
      <c r="B66" s="123"/>
      <c r="C66" s="123"/>
      <c r="D66" s="123"/>
      <c r="E66" s="83">
        <v>1</v>
      </c>
    </row>
    <row r="67" spans="1:5" ht="21">
      <c r="A67" s="123" t="s">
        <v>197</v>
      </c>
      <c r="B67" s="123"/>
      <c r="C67" s="123"/>
      <c r="D67" s="123"/>
      <c r="E67" s="83">
        <v>2</v>
      </c>
    </row>
    <row r="68" spans="1:5" ht="21">
      <c r="A68" s="123" t="s">
        <v>198</v>
      </c>
      <c r="B68" s="123"/>
      <c r="C68" s="123"/>
      <c r="D68" s="123"/>
      <c r="E68" s="83">
        <v>3</v>
      </c>
    </row>
    <row r="69" spans="1:5" ht="21">
      <c r="A69" s="123" t="s">
        <v>199</v>
      </c>
      <c r="B69" s="123"/>
      <c r="C69" s="123"/>
      <c r="D69" s="123"/>
      <c r="E69" s="83">
        <v>4</v>
      </c>
    </row>
    <row r="70" spans="1:5" ht="21">
      <c r="A70" s="123" t="s">
        <v>200</v>
      </c>
      <c r="B70" s="123"/>
      <c r="C70" s="123"/>
      <c r="D70" s="123"/>
      <c r="E70" s="83">
        <v>5</v>
      </c>
    </row>
  </sheetData>
  <sheetProtection/>
  <mergeCells count="42">
    <mergeCell ref="A8:B8"/>
    <mergeCell ref="A12:B12"/>
    <mergeCell ref="A66:D66"/>
    <mergeCell ref="A67:D67"/>
    <mergeCell ref="A22:B22"/>
    <mergeCell ref="B60:L60"/>
    <mergeCell ref="A27:B27"/>
    <mergeCell ref="A32:B32"/>
    <mergeCell ref="A36:B36"/>
    <mergeCell ref="A49:B49"/>
    <mergeCell ref="A43:A46"/>
    <mergeCell ref="A58:A59"/>
    <mergeCell ref="A52:A53"/>
    <mergeCell ref="A54:A55"/>
    <mergeCell ref="A50:A51"/>
    <mergeCell ref="B58:L58"/>
    <mergeCell ref="B52:L52"/>
    <mergeCell ref="B54:L54"/>
    <mergeCell ref="D62:J62"/>
    <mergeCell ref="A60:A61"/>
    <mergeCell ref="A68:D68"/>
    <mergeCell ref="A37:A42"/>
    <mergeCell ref="B43:L43"/>
    <mergeCell ref="B37:L37"/>
    <mergeCell ref="A56:A57"/>
    <mergeCell ref="B56:L56"/>
    <mergeCell ref="A16:B16"/>
    <mergeCell ref="A70:D70"/>
    <mergeCell ref="A69:D69"/>
    <mergeCell ref="A65:D65"/>
    <mergeCell ref="J63:K63"/>
    <mergeCell ref="B50:L50"/>
    <mergeCell ref="A1:L1"/>
    <mergeCell ref="A4:L4"/>
    <mergeCell ref="D6:J6"/>
    <mergeCell ref="K6:K7"/>
    <mergeCell ref="L6:L7"/>
    <mergeCell ref="A5:L5"/>
    <mergeCell ref="C6:C7"/>
    <mergeCell ref="B6:B7"/>
    <mergeCell ref="A6:A7"/>
    <mergeCell ref="A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3">
      <selection activeCell="D42" sqref="D42"/>
    </sheetView>
  </sheetViews>
  <sheetFormatPr defaultColWidth="9.00390625" defaultRowHeight="14.25"/>
  <cols>
    <col min="1" max="1" width="5.375" style="9" customWidth="1"/>
    <col min="2" max="2" width="14.00390625" style="9" customWidth="1"/>
    <col min="3" max="3" width="12.75390625" style="9" customWidth="1"/>
    <col min="4" max="4" width="12.375" style="9" customWidth="1"/>
    <col min="5" max="6" width="10.375" style="9" customWidth="1"/>
    <col min="7" max="7" width="12.75390625" style="9" customWidth="1"/>
    <col min="8" max="8" width="9.00390625" style="9" customWidth="1"/>
    <col min="9" max="9" width="53.50390625" style="9" customWidth="1"/>
    <col min="10" max="16384" width="9.00390625" style="9" customWidth="1"/>
  </cols>
  <sheetData>
    <row r="1" spans="1:7" ht="21">
      <c r="A1" s="131" t="s">
        <v>136</v>
      </c>
      <c r="B1" s="132"/>
      <c r="C1" s="132"/>
      <c r="D1" s="132"/>
      <c r="E1" s="132"/>
      <c r="F1" s="132"/>
      <c r="G1" s="132"/>
    </row>
    <row r="2" ht="21">
      <c r="A2" s="3" t="s">
        <v>105</v>
      </c>
    </row>
    <row r="3" spans="1:7" ht="21">
      <c r="A3" s="96" t="s">
        <v>121</v>
      </c>
      <c r="B3" s="133"/>
      <c r="C3" s="133"/>
      <c r="D3" s="133"/>
      <c r="E3" s="133"/>
      <c r="F3" s="133"/>
      <c r="G3" s="133"/>
    </row>
    <row r="4" spans="1:7" ht="21">
      <c r="A4" s="96" t="s">
        <v>189</v>
      </c>
      <c r="B4" s="134"/>
      <c r="C4" s="134"/>
      <c r="D4" s="134"/>
      <c r="E4" s="134"/>
      <c r="F4" s="134"/>
      <c r="G4" s="134"/>
    </row>
    <row r="5" spans="4:7" ht="21">
      <c r="D5" s="29"/>
      <c r="E5" s="30"/>
      <c r="F5" s="30"/>
      <c r="G5" s="29"/>
    </row>
    <row r="6" spans="1:7" ht="21">
      <c r="A6" s="112" t="s">
        <v>71</v>
      </c>
      <c r="B6" s="112" t="s">
        <v>109</v>
      </c>
      <c r="C6" s="24"/>
      <c r="D6" s="113" t="s">
        <v>75</v>
      </c>
      <c r="E6" s="112" t="s">
        <v>123</v>
      </c>
      <c r="F6" s="112"/>
      <c r="G6" s="113" t="s">
        <v>77</v>
      </c>
    </row>
    <row r="7" spans="1:7" ht="36.75" customHeight="1">
      <c r="A7" s="112"/>
      <c r="B7" s="112"/>
      <c r="C7" s="32" t="s">
        <v>108</v>
      </c>
      <c r="D7" s="114"/>
      <c r="E7" s="33" t="s">
        <v>78</v>
      </c>
      <c r="F7" s="33" t="s">
        <v>79</v>
      </c>
      <c r="G7" s="114"/>
    </row>
    <row r="8" spans="1:7" ht="21">
      <c r="A8" s="10">
        <v>1</v>
      </c>
      <c r="B8" s="11" t="s">
        <v>110</v>
      </c>
      <c r="C8" s="11" t="s">
        <v>116</v>
      </c>
      <c r="D8" s="34">
        <v>18</v>
      </c>
      <c r="E8" s="34">
        <v>1</v>
      </c>
      <c r="F8" s="34">
        <v>1</v>
      </c>
      <c r="G8" s="10">
        <v>1</v>
      </c>
    </row>
    <row r="9" spans="1:7" ht="21">
      <c r="A9" s="10">
        <v>2</v>
      </c>
      <c r="B9" s="11" t="s">
        <v>111</v>
      </c>
      <c r="C9" s="11" t="s">
        <v>116</v>
      </c>
      <c r="D9" s="34">
        <v>7</v>
      </c>
      <c r="E9" s="34">
        <v>0</v>
      </c>
      <c r="F9" s="34">
        <v>0</v>
      </c>
      <c r="G9" s="10">
        <v>0</v>
      </c>
    </row>
    <row r="10" spans="1:7" ht="21">
      <c r="A10" s="10">
        <v>3</v>
      </c>
      <c r="B10" s="11" t="s">
        <v>112</v>
      </c>
      <c r="C10" s="11" t="s">
        <v>117</v>
      </c>
      <c r="D10" s="34">
        <v>4</v>
      </c>
      <c r="E10" s="34">
        <v>2</v>
      </c>
      <c r="F10" s="34">
        <v>1</v>
      </c>
      <c r="G10" s="10">
        <v>1</v>
      </c>
    </row>
    <row r="11" spans="1:7" ht="21">
      <c r="A11" s="10">
        <v>4</v>
      </c>
      <c r="B11" s="11" t="s">
        <v>113</v>
      </c>
      <c r="C11" s="11" t="s">
        <v>118</v>
      </c>
      <c r="D11" s="34">
        <v>5</v>
      </c>
      <c r="E11" s="34">
        <v>1</v>
      </c>
      <c r="F11" s="34">
        <v>1</v>
      </c>
      <c r="G11" s="10">
        <v>1</v>
      </c>
    </row>
    <row r="12" spans="1:7" ht="21">
      <c r="A12" s="10"/>
      <c r="B12" s="11"/>
      <c r="C12" s="11" t="s">
        <v>113</v>
      </c>
      <c r="D12" s="34">
        <v>5</v>
      </c>
      <c r="E12" s="34">
        <v>4</v>
      </c>
      <c r="F12" s="34">
        <v>1</v>
      </c>
      <c r="G12" s="10">
        <v>1</v>
      </c>
    </row>
    <row r="13" spans="1:7" ht="21">
      <c r="A13" s="10">
        <v>5</v>
      </c>
      <c r="B13" s="11" t="s">
        <v>114</v>
      </c>
      <c r="C13" s="11" t="s">
        <v>119</v>
      </c>
      <c r="D13" s="34">
        <v>13</v>
      </c>
      <c r="E13" s="34">
        <v>4</v>
      </c>
      <c r="F13" s="34">
        <v>2</v>
      </c>
      <c r="G13" s="10">
        <v>1</v>
      </c>
    </row>
    <row r="14" spans="1:7" ht="21">
      <c r="A14" s="10">
        <v>6</v>
      </c>
      <c r="B14" s="11" t="s">
        <v>115</v>
      </c>
      <c r="C14" s="11" t="s">
        <v>120</v>
      </c>
      <c r="D14" s="34">
        <v>7</v>
      </c>
      <c r="E14" s="34">
        <v>1</v>
      </c>
      <c r="F14" s="34">
        <v>1</v>
      </c>
      <c r="G14" s="10">
        <v>1</v>
      </c>
    </row>
    <row r="15" spans="1:7" ht="21">
      <c r="A15" s="10"/>
      <c r="B15" s="11"/>
      <c r="C15" s="11"/>
      <c r="D15" s="11"/>
      <c r="E15" s="11"/>
      <c r="F15" s="11"/>
      <c r="G15" s="12"/>
    </row>
    <row r="16" spans="1:7" ht="21">
      <c r="A16" s="11"/>
      <c r="B16" s="11"/>
      <c r="C16" s="11"/>
      <c r="D16" s="11"/>
      <c r="E16" s="11"/>
      <c r="F16" s="11"/>
      <c r="G16" s="12"/>
    </row>
    <row r="17" spans="1:7" s="3" customFormat="1" ht="21">
      <c r="A17" s="23"/>
      <c r="B17" s="15" t="s">
        <v>9</v>
      </c>
      <c r="C17" s="15"/>
      <c r="D17" s="35">
        <f>SUM(D8:D16)</f>
        <v>59</v>
      </c>
      <c r="E17" s="35">
        <f>SUM(E8:E16)</f>
        <v>13</v>
      </c>
      <c r="F17" s="35">
        <f>SUM(F8:F16)</f>
        <v>7</v>
      </c>
      <c r="G17" s="35">
        <f>SUM(G8:G16)</f>
        <v>6</v>
      </c>
    </row>
    <row r="18" spans="1:7" ht="21">
      <c r="A18" s="16"/>
      <c r="B18" s="17"/>
      <c r="C18" s="17"/>
      <c r="D18" s="17"/>
      <c r="E18" s="17"/>
      <c r="F18" s="17"/>
      <c r="G18" s="18"/>
    </row>
    <row r="19" spans="1:2" ht="21">
      <c r="A19" s="13" t="s">
        <v>76</v>
      </c>
      <c r="B19" s="9" t="s">
        <v>107</v>
      </c>
    </row>
    <row r="20" spans="1:2" ht="21">
      <c r="A20" s="14" t="s">
        <v>80</v>
      </c>
      <c r="B20" s="9" t="s">
        <v>124</v>
      </c>
    </row>
    <row r="21" spans="1:7" ht="21">
      <c r="A21" s="16"/>
      <c r="C21" s="17" t="s">
        <v>125</v>
      </c>
      <c r="D21" s="17"/>
      <c r="F21" s="17"/>
      <c r="G21" s="18"/>
    </row>
    <row r="22" spans="1:7" ht="21">
      <c r="A22" s="16"/>
      <c r="C22" s="17"/>
      <c r="D22" s="17"/>
      <c r="F22" s="17"/>
      <c r="G22" s="18"/>
    </row>
    <row r="23" spans="1:4" ht="18" customHeight="1">
      <c r="A23" s="16" t="s">
        <v>126</v>
      </c>
      <c r="B23" s="17"/>
      <c r="C23" s="17"/>
      <c r="D23" s="20"/>
    </row>
    <row r="24" spans="1:6" ht="18" customHeight="1">
      <c r="A24" s="16"/>
      <c r="B24" s="17"/>
      <c r="C24" s="19" t="s">
        <v>127</v>
      </c>
      <c r="D24" s="19"/>
      <c r="E24" s="19"/>
      <c r="F24" s="19"/>
    </row>
    <row r="25" spans="1:6" ht="18" customHeight="1">
      <c r="A25" s="16"/>
      <c r="B25" s="17"/>
      <c r="C25" s="9" t="s">
        <v>74</v>
      </c>
      <c r="D25" s="20" t="s">
        <v>128</v>
      </c>
      <c r="F25" s="20"/>
    </row>
    <row r="27" spans="1:6" ht="20.25" customHeight="1">
      <c r="A27" s="3" t="s">
        <v>126</v>
      </c>
      <c r="B27" s="36"/>
      <c r="C27" s="3"/>
      <c r="D27" s="3"/>
      <c r="E27" s="37" t="s">
        <v>129</v>
      </c>
      <c r="F27" s="3" t="s">
        <v>130</v>
      </c>
    </row>
    <row r="28" spans="1:6" ht="21">
      <c r="A28" s="3"/>
      <c r="B28" s="3"/>
      <c r="C28" s="3"/>
      <c r="D28" s="3"/>
      <c r="E28" s="21" t="s">
        <v>131</v>
      </c>
      <c r="F28" s="3"/>
    </row>
    <row r="29" spans="1:6" ht="21">
      <c r="A29" s="3"/>
      <c r="B29" s="3"/>
      <c r="C29" s="3"/>
      <c r="D29" s="3"/>
      <c r="E29" s="21"/>
      <c r="F29" s="3"/>
    </row>
    <row r="30" spans="1:6" ht="21">
      <c r="A30" s="3"/>
      <c r="B30" s="3"/>
      <c r="C30" s="3"/>
      <c r="D30" s="3"/>
      <c r="E30" s="21"/>
      <c r="F30" s="3"/>
    </row>
    <row r="31" spans="1:6" ht="21">
      <c r="A31" s="3"/>
      <c r="B31" s="3"/>
      <c r="C31" s="3"/>
      <c r="D31" s="3"/>
      <c r="E31" s="21"/>
      <c r="F31" s="3"/>
    </row>
    <row r="32" spans="1:6" ht="21">
      <c r="A32" s="3"/>
      <c r="B32" s="3"/>
      <c r="C32" s="3"/>
      <c r="D32" s="3"/>
      <c r="E32" s="21"/>
      <c r="F32" s="3"/>
    </row>
    <row r="33" spans="1:6" ht="21">
      <c r="A33" s="3"/>
      <c r="B33" s="3"/>
      <c r="C33" s="3"/>
      <c r="D33" s="3"/>
      <c r="E33" s="21"/>
      <c r="F33" s="3"/>
    </row>
    <row r="34" ht="27.75" customHeight="1"/>
    <row r="35" spans="8:11" ht="28.5" customHeight="1">
      <c r="H35" s="135" t="s">
        <v>106</v>
      </c>
      <c r="I35" s="135"/>
      <c r="J35" s="135"/>
      <c r="K35" s="135"/>
    </row>
    <row r="36" ht="28.5" customHeight="1">
      <c r="H36" s="3" t="s">
        <v>105</v>
      </c>
    </row>
    <row r="37" spans="8:11" ht="24.75" customHeight="1">
      <c r="H37" s="136" t="s">
        <v>132</v>
      </c>
      <c r="I37" s="136"/>
      <c r="J37" s="136"/>
      <c r="K37" s="136"/>
    </row>
    <row r="38" spans="1:15" ht="21" customHeight="1">
      <c r="A38" s="3"/>
      <c r="I38" s="21" t="s">
        <v>122</v>
      </c>
      <c r="J38" s="28"/>
      <c r="K38" s="28"/>
      <c r="L38" s="28"/>
      <c r="M38" s="28"/>
      <c r="N38" s="28"/>
      <c r="O38" s="28"/>
    </row>
    <row r="39" spans="8:11" ht="45.75" customHeight="1">
      <c r="H39" s="38" t="s">
        <v>71</v>
      </c>
      <c r="I39" s="33" t="s">
        <v>72</v>
      </c>
      <c r="J39" s="33" t="s">
        <v>73</v>
      </c>
      <c r="K39" s="33" t="s">
        <v>133</v>
      </c>
    </row>
    <row r="40" spans="8:11" ht="67.5" customHeight="1">
      <c r="H40" s="39">
        <v>1</v>
      </c>
      <c r="I40" s="40" t="s">
        <v>100</v>
      </c>
      <c r="J40" s="39">
        <v>1</v>
      </c>
      <c r="K40" s="39"/>
    </row>
    <row r="41" spans="8:11" ht="70.5" customHeight="1">
      <c r="H41" s="39">
        <v>2</v>
      </c>
      <c r="I41" s="40" t="s">
        <v>101</v>
      </c>
      <c r="J41" s="39">
        <v>2</v>
      </c>
      <c r="K41" s="39"/>
    </row>
    <row r="42" spans="8:11" ht="69.75" customHeight="1">
      <c r="H42" s="39">
        <v>3</v>
      </c>
      <c r="I42" s="40" t="s">
        <v>102</v>
      </c>
      <c r="J42" s="39">
        <v>3</v>
      </c>
      <c r="K42" s="39"/>
    </row>
    <row r="43" spans="8:11" ht="69.75" customHeight="1">
      <c r="H43" s="39">
        <v>4</v>
      </c>
      <c r="I43" s="40" t="s">
        <v>103</v>
      </c>
      <c r="J43" s="39">
        <v>4</v>
      </c>
      <c r="K43" s="41">
        <v>83.33</v>
      </c>
    </row>
    <row r="44" spans="8:11" ht="62.25" customHeight="1">
      <c r="H44" s="39">
        <v>5</v>
      </c>
      <c r="I44" s="40" t="s">
        <v>104</v>
      </c>
      <c r="J44" s="39">
        <v>5</v>
      </c>
      <c r="K44" s="39"/>
    </row>
    <row r="46" spans="9:12" ht="23.25">
      <c r="I46" s="130" t="s">
        <v>134</v>
      </c>
      <c r="J46" s="130"/>
      <c r="K46" s="130"/>
      <c r="L46" s="22"/>
    </row>
  </sheetData>
  <sheetProtection/>
  <mergeCells count="11">
    <mergeCell ref="D6:D7"/>
    <mergeCell ref="B6:B7"/>
    <mergeCell ref="A6:A7"/>
    <mergeCell ref="G6:G7"/>
    <mergeCell ref="I46:K46"/>
    <mergeCell ref="A1:G1"/>
    <mergeCell ref="A3:G3"/>
    <mergeCell ref="A4:G4"/>
    <mergeCell ref="H35:K35"/>
    <mergeCell ref="H37:K37"/>
    <mergeCell ref="E6:F6"/>
  </mergeCells>
  <printOptions/>
  <pageMargins left="1.1023622047244095" right="0.31496062992125984" top="0.9448818897637796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7" sqref="B7:B11"/>
    </sheetView>
  </sheetViews>
  <sheetFormatPr defaultColWidth="9.00390625" defaultRowHeight="14.25"/>
  <cols>
    <col min="1" max="1" width="15.125" style="2" customWidth="1"/>
    <col min="2" max="2" width="87.75390625" style="2" customWidth="1"/>
    <col min="3" max="3" width="9.00390625" style="2" customWidth="1"/>
    <col min="4" max="16384" width="9.00390625" style="2" customWidth="1"/>
  </cols>
  <sheetData>
    <row r="1" spans="1:12" ht="23.25">
      <c r="A1" s="94" t="s">
        <v>205</v>
      </c>
      <c r="B1" s="137"/>
      <c r="C1" s="95"/>
      <c r="D1" s="95"/>
      <c r="E1" s="1"/>
      <c r="F1" s="1"/>
      <c r="G1" s="1"/>
      <c r="H1" s="1"/>
      <c r="I1" s="1"/>
      <c r="J1" s="1"/>
      <c r="K1" s="1"/>
      <c r="L1" s="1"/>
    </row>
    <row r="2" spans="1:12" ht="21">
      <c r="A2" s="96" t="s">
        <v>135</v>
      </c>
      <c r="B2" s="97"/>
      <c r="C2" s="97"/>
      <c r="D2" s="97"/>
      <c r="E2" s="1"/>
      <c r="F2" s="1"/>
      <c r="G2" s="1"/>
      <c r="H2" s="1"/>
      <c r="I2" s="1"/>
      <c r="J2" s="1"/>
      <c r="K2" s="1"/>
      <c r="L2" s="1"/>
    </row>
    <row r="3" spans="1:7" s="9" customFormat="1" ht="21">
      <c r="A3" s="96" t="s">
        <v>189</v>
      </c>
      <c r="B3" s="97"/>
      <c r="C3" s="97"/>
      <c r="D3" s="97"/>
      <c r="E3" s="28"/>
      <c r="F3" s="28"/>
      <c r="G3" s="28"/>
    </row>
    <row r="4" s="9" customFormat="1" ht="10.5" customHeight="1"/>
    <row r="5" ht="21.75" thickBot="1">
      <c r="A5" s="3" t="s">
        <v>73</v>
      </c>
    </row>
    <row r="6" spans="1:2" ht="21.75" thickBot="1">
      <c r="A6" s="4" t="s">
        <v>58</v>
      </c>
      <c r="B6" s="5" t="s">
        <v>81</v>
      </c>
    </row>
    <row r="7" spans="1:2" ht="28.5" customHeight="1" thickBot="1">
      <c r="A7" s="6">
        <v>1</v>
      </c>
      <c r="B7" s="7" t="s">
        <v>82</v>
      </c>
    </row>
    <row r="8" spans="1:2" ht="51" customHeight="1" thickBot="1">
      <c r="A8" s="6">
        <v>2</v>
      </c>
      <c r="B8" s="7" t="s">
        <v>83</v>
      </c>
    </row>
    <row r="9" spans="1:2" ht="32.25" customHeight="1" thickBot="1">
      <c r="A9" s="6">
        <v>3</v>
      </c>
      <c r="B9" s="7" t="s">
        <v>84</v>
      </c>
    </row>
    <row r="10" spans="1:2" ht="33.75" customHeight="1" thickBot="1">
      <c r="A10" s="6">
        <v>4</v>
      </c>
      <c r="B10" s="7" t="s">
        <v>85</v>
      </c>
    </row>
    <row r="11" spans="1:2" ht="30.75" customHeight="1" thickBot="1">
      <c r="A11" s="6">
        <v>5</v>
      </c>
      <c r="B11" s="7" t="s">
        <v>99</v>
      </c>
    </row>
    <row r="12" ht="21">
      <c r="A12" s="3"/>
    </row>
    <row r="13" spans="1:3" ht="21">
      <c r="A13" s="3"/>
      <c r="B13" s="8" t="s">
        <v>190</v>
      </c>
      <c r="C13" s="63"/>
    </row>
  </sheetData>
  <sheetProtection/>
  <mergeCells count="3">
    <mergeCell ref="A3:D3"/>
    <mergeCell ref="A2:D2"/>
    <mergeCell ref="A1:D1"/>
  </mergeCells>
  <printOptions/>
  <pageMargins left="1.1023622047244095" right="0.11811023622047245" top="0.9448818897637796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0">
      <selection activeCell="T14" sqref="T14"/>
    </sheetView>
  </sheetViews>
  <sheetFormatPr defaultColWidth="9.00390625" defaultRowHeight="14.25"/>
  <cols>
    <col min="1" max="1" width="4.875" style="2" customWidth="1"/>
    <col min="2" max="2" width="14.875" style="2" customWidth="1"/>
    <col min="3" max="4" width="6.375" style="2" customWidth="1"/>
    <col min="5" max="5" width="5.375" style="2" customWidth="1"/>
    <col min="6" max="6" width="5.125" style="2" customWidth="1"/>
    <col min="7" max="7" width="8.00390625" style="2" customWidth="1"/>
    <col min="8" max="8" width="7.50390625" style="2" customWidth="1"/>
    <col min="9" max="9" width="6.625" style="2" customWidth="1"/>
    <col min="10" max="10" width="6.125" style="2" customWidth="1"/>
    <col min="11" max="11" width="6.375" style="2" customWidth="1"/>
    <col min="12" max="12" width="5.75390625" style="2" customWidth="1"/>
    <col min="13" max="13" width="5.625" style="2" customWidth="1"/>
    <col min="14" max="14" width="7.00390625" style="2" customWidth="1"/>
    <col min="15" max="15" width="9.00390625" style="2" customWidth="1"/>
    <col min="16" max="16" width="6.00390625" style="2" customWidth="1"/>
    <col min="17" max="16384" width="9.00390625" style="2" customWidth="1"/>
  </cols>
  <sheetData>
    <row r="1" spans="1:14" ht="21">
      <c r="A1" s="131" t="s">
        <v>159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21">
      <c r="A2" s="42" t="s">
        <v>137</v>
      </c>
    </row>
    <row r="3" ht="21">
      <c r="A3" s="42" t="s">
        <v>210</v>
      </c>
    </row>
    <row r="4" ht="21.75" thickBot="1">
      <c r="A4" s="42" t="s">
        <v>139</v>
      </c>
    </row>
    <row r="5" spans="1:18" ht="15" customHeight="1">
      <c r="A5" s="139" t="s">
        <v>71</v>
      </c>
      <c r="B5" s="139" t="s">
        <v>140</v>
      </c>
      <c r="C5" s="148" t="s">
        <v>160</v>
      </c>
      <c r="D5" s="149"/>
      <c r="E5" s="149"/>
      <c r="F5" s="150"/>
      <c r="G5" s="148" t="s">
        <v>161</v>
      </c>
      <c r="H5" s="149"/>
      <c r="I5" s="150"/>
      <c r="J5" s="148" t="s">
        <v>141</v>
      </c>
      <c r="K5" s="149"/>
      <c r="L5" s="150"/>
      <c r="M5" s="148" t="s">
        <v>142</v>
      </c>
      <c r="N5" s="150"/>
      <c r="O5" s="139" t="s">
        <v>162</v>
      </c>
      <c r="P5" s="148" t="s">
        <v>163</v>
      </c>
      <c r="Q5" s="150"/>
      <c r="R5" s="139" t="s">
        <v>164</v>
      </c>
    </row>
    <row r="6" spans="1:18" ht="15" customHeight="1">
      <c r="A6" s="140"/>
      <c r="B6" s="140"/>
      <c r="C6" s="151"/>
      <c r="D6" s="152"/>
      <c r="E6" s="152"/>
      <c r="F6" s="153"/>
      <c r="G6" s="151"/>
      <c r="H6" s="152"/>
      <c r="I6" s="153"/>
      <c r="J6" s="151"/>
      <c r="K6" s="152"/>
      <c r="L6" s="153"/>
      <c r="M6" s="151"/>
      <c r="N6" s="153"/>
      <c r="O6" s="157"/>
      <c r="P6" s="151"/>
      <c r="Q6" s="153"/>
      <c r="R6" s="140"/>
    </row>
    <row r="7" spans="1:18" ht="15" customHeight="1">
      <c r="A7" s="140"/>
      <c r="B7" s="140"/>
      <c r="C7" s="151"/>
      <c r="D7" s="152"/>
      <c r="E7" s="152"/>
      <c r="F7" s="153"/>
      <c r="G7" s="151"/>
      <c r="H7" s="152"/>
      <c r="I7" s="153"/>
      <c r="J7" s="151"/>
      <c r="K7" s="152"/>
      <c r="L7" s="153"/>
      <c r="M7" s="151"/>
      <c r="N7" s="153"/>
      <c r="O7" s="157"/>
      <c r="P7" s="151"/>
      <c r="Q7" s="153"/>
      <c r="R7" s="140"/>
    </row>
    <row r="8" spans="1:18" ht="15.75" customHeight="1" thickBot="1">
      <c r="A8" s="140"/>
      <c r="B8" s="140"/>
      <c r="C8" s="154"/>
      <c r="D8" s="155"/>
      <c r="E8" s="155"/>
      <c r="F8" s="156"/>
      <c r="G8" s="154"/>
      <c r="H8" s="155"/>
      <c r="I8" s="156"/>
      <c r="J8" s="154"/>
      <c r="K8" s="155"/>
      <c r="L8" s="156"/>
      <c r="M8" s="154"/>
      <c r="N8" s="156"/>
      <c r="O8" s="158"/>
      <c r="P8" s="154"/>
      <c r="Q8" s="156"/>
      <c r="R8" s="140"/>
    </row>
    <row r="9" spans="1:18" ht="27" customHeight="1">
      <c r="A9" s="140"/>
      <c r="B9" s="140"/>
      <c r="C9" s="144" t="s">
        <v>165</v>
      </c>
      <c r="D9" s="142" t="s">
        <v>166</v>
      </c>
      <c r="E9" s="142" t="s">
        <v>174</v>
      </c>
      <c r="F9" s="144" t="s">
        <v>167</v>
      </c>
      <c r="G9" s="142" t="s">
        <v>168</v>
      </c>
      <c r="H9" s="142" t="s">
        <v>169</v>
      </c>
      <c r="I9" s="142" t="s">
        <v>170</v>
      </c>
      <c r="J9" s="142" t="s">
        <v>171</v>
      </c>
      <c r="K9" s="142" t="s">
        <v>145</v>
      </c>
      <c r="L9" s="142" t="s">
        <v>175</v>
      </c>
      <c r="M9" s="142" t="s">
        <v>172</v>
      </c>
      <c r="N9" s="142" t="s">
        <v>149</v>
      </c>
      <c r="O9" s="142" t="s">
        <v>177</v>
      </c>
      <c r="P9" s="142" t="s">
        <v>173</v>
      </c>
      <c r="Q9" s="142" t="s">
        <v>176</v>
      </c>
      <c r="R9" s="140"/>
    </row>
    <row r="10" spans="1:18" ht="99" customHeight="1" thickBot="1">
      <c r="A10" s="141"/>
      <c r="B10" s="141"/>
      <c r="C10" s="147"/>
      <c r="D10" s="143"/>
      <c r="E10" s="143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3"/>
      <c r="R10" s="141"/>
    </row>
    <row r="11" spans="1:18" ht="21.75" thickBot="1">
      <c r="A11" s="43">
        <v>1</v>
      </c>
      <c r="B11" s="50" t="s">
        <v>152</v>
      </c>
      <c r="C11" s="44">
        <v>1</v>
      </c>
      <c r="D11" s="44"/>
      <c r="E11" s="44">
        <v>0</v>
      </c>
      <c r="F11" s="44">
        <v>1</v>
      </c>
      <c r="G11" s="44">
        <v>1</v>
      </c>
      <c r="H11" s="44">
        <v>1</v>
      </c>
      <c r="I11" s="44">
        <v>25</v>
      </c>
      <c r="J11" s="45">
        <v>2341</v>
      </c>
      <c r="K11" s="44">
        <v>32</v>
      </c>
      <c r="L11" s="44">
        <v>54</v>
      </c>
      <c r="M11" s="44">
        <v>284</v>
      </c>
      <c r="N11" s="44">
        <v>284</v>
      </c>
      <c r="O11" s="44">
        <v>4</v>
      </c>
      <c r="P11" s="44">
        <v>572</v>
      </c>
      <c r="Q11" s="44">
        <v>6</v>
      </c>
      <c r="R11" s="44"/>
    </row>
    <row r="12" spans="1:18" ht="24" customHeight="1" thickBot="1">
      <c r="A12" s="43">
        <v>2</v>
      </c>
      <c r="B12" s="50" t="s">
        <v>153</v>
      </c>
      <c r="C12" s="44"/>
      <c r="D12" s="44">
        <v>1</v>
      </c>
      <c r="E12" s="44">
        <v>0</v>
      </c>
      <c r="F12" s="44"/>
      <c r="G12" s="44">
        <v>1</v>
      </c>
      <c r="H12" s="44">
        <v>1</v>
      </c>
      <c r="I12" s="44">
        <v>4</v>
      </c>
      <c r="J12" s="45">
        <v>1019</v>
      </c>
      <c r="K12" s="44">
        <v>5</v>
      </c>
      <c r="L12" s="44">
        <v>49</v>
      </c>
      <c r="M12" s="44">
        <v>214</v>
      </c>
      <c r="N12" s="44">
        <v>214</v>
      </c>
      <c r="O12" s="44">
        <v>5</v>
      </c>
      <c r="P12" s="44">
        <v>366</v>
      </c>
      <c r="Q12" s="44">
        <v>3</v>
      </c>
      <c r="R12" s="44"/>
    </row>
    <row r="13" spans="1:18" ht="24" customHeight="1" thickBot="1">
      <c r="A13" s="43">
        <v>3</v>
      </c>
      <c r="B13" s="50" t="s">
        <v>154</v>
      </c>
      <c r="C13" s="64"/>
      <c r="D13" s="166">
        <v>1</v>
      </c>
      <c r="E13" s="166">
        <v>0</v>
      </c>
      <c r="F13" s="166"/>
      <c r="G13" s="166">
        <v>1</v>
      </c>
      <c r="H13" s="166">
        <v>1</v>
      </c>
      <c r="I13" s="166">
        <v>5</v>
      </c>
      <c r="J13" s="166">
        <v>522</v>
      </c>
      <c r="K13" s="166">
        <v>1</v>
      </c>
      <c r="L13" s="166">
        <v>10</v>
      </c>
      <c r="M13" s="166">
        <v>60</v>
      </c>
      <c r="N13" s="166">
        <v>60</v>
      </c>
      <c r="O13" s="166">
        <v>0</v>
      </c>
      <c r="P13" s="166">
        <v>87</v>
      </c>
      <c r="Q13" s="166">
        <v>3</v>
      </c>
      <c r="R13" s="64"/>
    </row>
    <row r="14" spans="1:18" ht="24" customHeight="1" thickBot="1">
      <c r="A14" s="43">
        <v>4</v>
      </c>
      <c r="B14" s="50" t="s">
        <v>155</v>
      </c>
      <c r="C14" s="44"/>
      <c r="D14" s="44">
        <v>1</v>
      </c>
      <c r="E14" s="44">
        <v>0</v>
      </c>
      <c r="F14" s="44"/>
      <c r="G14" s="44">
        <v>1</v>
      </c>
      <c r="H14" s="44">
        <v>1</v>
      </c>
      <c r="I14" s="44">
        <v>6</v>
      </c>
      <c r="J14" s="45">
        <v>1190</v>
      </c>
      <c r="K14" s="44">
        <v>6</v>
      </c>
      <c r="L14" s="44">
        <v>46</v>
      </c>
      <c r="M14" s="44">
        <v>198</v>
      </c>
      <c r="N14" s="44">
        <v>198</v>
      </c>
      <c r="O14" s="44">
        <v>2</v>
      </c>
      <c r="P14" s="44">
        <v>202</v>
      </c>
      <c r="Q14" s="44">
        <v>2</v>
      </c>
      <c r="R14" s="44"/>
    </row>
    <row r="15" spans="1:18" ht="27.75" customHeight="1" thickBot="1">
      <c r="A15" s="43">
        <v>5</v>
      </c>
      <c r="B15" s="50" t="s">
        <v>156</v>
      </c>
      <c r="C15" s="44"/>
      <c r="D15" s="44">
        <v>1</v>
      </c>
      <c r="E15" s="44">
        <v>0</v>
      </c>
      <c r="F15" s="44"/>
      <c r="G15" s="44">
        <v>1</v>
      </c>
      <c r="H15" s="44">
        <v>1</v>
      </c>
      <c r="I15" s="44">
        <v>5</v>
      </c>
      <c r="J15" s="44">
        <v>480</v>
      </c>
      <c r="K15" s="44">
        <v>7</v>
      </c>
      <c r="L15" s="44">
        <v>34</v>
      </c>
      <c r="M15" s="44">
        <v>54</v>
      </c>
      <c r="N15" s="44">
        <v>54</v>
      </c>
      <c r="O15" s="44">
        <v>1</v>
      </c>
      <c r="P15" s="44">
        <v>177</v>
      </c>
      <c r="Q15" s="44">
        <v>3</v>
      </c>
      <c r="R15" s="44"/>
    </row>
    <row r="16" spans="1:18" ht="24" customHeight="1" thickBot="1">
      <c r="A16" s="43">
        <v>6</v>
      </c>
      <c r="B16" s="50" t="s">
        <v>157</v>
      </c>
      <c r="C16" s="44"/>
      <c r="D16" s="44">
        <v>1</v>
      </c>
      <c r="E16" s="44">
        <v>0</v>
      </c>
      <c r="F16" s="44"/>
      <c r="G16" s="44">
        <v>1</v>
      </c>
      <c r="H16" s="44">
        <v>1</v>
      </c>
      <c r="I16" s="44">
        <v>7</v>
      </c>
      <c r="J16" s="44">
        <v>535</v>
      </c>
      <c r="K16" s="44">
        <v>6</v>
      </c>
      <c r="L16" s="44">
        <v>24</v>
      </c>
      <c r="M16" s="44">
        <v>77</v>
      </c>
      <c r="N16" s="44">
        <v>77</v>
      </c>
      <c r="O16" s="44">
        <v>0</v>
      </c>
      <c r="P16" s="44">
        <v>126</v>
      </c>
      <c r="Q16" s="44">
        <v>0</v>
      </c>
      <c r="R16" s="44"/>
    </row>
    <row r="17" spans="1:18" ht="24" customHeight="1" thickBot="1">
      <c r="A17" s="43"/>
      <c r="B17" s="5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56" customFormat="1" ht="21.75" thickBot="1">
      <c r="A18" s="46"/>
      <c r="B18" s="47" t="s">
        <v>9</v>
      </c>
      <c r="C18" s="47">
        <f aca="true" t="shared" si="0" ref="C18:O18">SUM(C11:C16)</f>
        <v>1</v>
      </c>
      <c r="D18" s="47">
        <f t="shared" si="0"/>
        <v>5</v>
      </c>
      <c r="E18" s="47">
        <f t="shared" si="0"/>
        <v>0</v>
      </c>
      <c r="F18" s="47">
        <f t="shared" si="0"/>
        <v>1</v>
      </c>
      <c r="G18" s="47">
        <f t="shared" si="0"/>
        <v>6</v>
      </c>
      <c r="H18" s="47">
        <f t="shared" si="0"/>
        <v>6</v>
      </c>
      <c r="I18" s="47">
        <f t="shared" si="0"/>
        <v>52</v>
      </c>
      <c r="J18" s="48">
        <f t="shared" si="0"/>
        <v>6087</v>
      </c>
      <c r="K18" s="47">
        <f t="shared" si="0"/>
        <v>57</v>
      </c>
      <c r="L18" s="47">
        <f t="shared" si="0"/>
        <v>217</v>
      </c>
      <c r="M18" s="47">
        <f t="shared" si="0"/>
        <v>887</v>
      </c>
      <c r="N18" s="47">
        <f t="shared" si="0"/>
        <v>887</v>
      </c>
      <c r="O18" s="47">
        <f t="shared" si="0"/>
        <v>12</v>
      </c>
      <c r="P18" s="48">
        <f>SUM(P11:P17)</f>
        <v>1530</v>
      </c>
      <c r="Q18" s="47">
        <f>SUM(Q11:Q16)</f>
        <v>17</v>
      </c>
      <c r="R18" s="47"/>
    </row>
    <row r="19" spans="1:17" ht="21">
      <c r="A19" s="49"/>
      <c r="P19" s="2">
        <v>1016</v>
      </c>
      <c r="Q19" s="2">
        <v>43</v>
      </c>
    </row>
  </sheetData>
  <sheetProtection/>
  <mergeCells count="25">
    <mergeCell ref="J5:L8"/>
    <mergeCell ref="M5:N8"/>
    <mergeCell ref="O5:O8"/>
    <mergeCell ref="P5:Q8"/>
    <mergeCell ref="P9:P10"/>
    <mergeCell ref="J9:J10"/>
    <mergeCell ref="K9:K10"/>
    <mergeCell ref="A5:A10"/>
    <mergeCell ref="B5:B10"/>
    <mergeCell ref="C9:C10"/>
    <mergeCell ref="G9:G10"/>
    <mergeCell ref="H9:H10"/>
    <mergeCell ref="I9:I10"/>
    <mergeCell ref="C5:F8"/>
    <mergeCell ref="G5:I8"/>
    <mergeCell ref="A1:N1"/>
    <mergeCell ref="R5:R10"/>
    <mergeCell ref="D9:D10"/>
    <mergeCell ref="E9:E10"/>
    <mergeCell ref="F9:F10"/>
    <mergeCell ref="L9:L10"/>
    <mergeCell ref="Q9:Q10"/>
    <mergeCell ref="M9:M10"/>
    <mergeCell ref="N9:N10"/>
    <mergeCell ref="O9:O10"/>
  </mergeCells>
  <printOptions/>
  <pageMargins left="0.5118110236220472" right="0.31496062992125984" top="1.141732283464567" bottom="0.35433070866141736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7">
      <selection activeCell="C8" sqref="C8:L15"/>
    </sheetView>
  </sheetViews>
  <sheetFormatPr defaultColWidth="9.00390625" defaultRowHeight="14.25"/>
  <cols>
    <col min="1" max="1" width="5.625" style="9" customWidth="1"/>
    <col min="2" max="2" width="22.00390625" style="9" customWidth="1"/>
    <col min="3" max="3" width="9.50390625" style="9" customWidth="1"/>
    <col min="4" max="4" width="10.375" style="9" customWidth="1"/>
    <col min="5" max="5" width="7.75390625" style="9" customWidth="1"/>
    <col min="6" max="6" width="9.625" style="9" customWidth="1"/>
    <col min="7" max="7" width="9.375" style="9" customWidth="1"/>
    <col min="8" max="8" width="10.625" style="9" customWidth="1"/>
    <col min="9" max="9" width="9.00390625" style="9" customWidth="1"/>
    <col min="10" max="11" width="11.125" style="9" customWidth="1"/>
    <col min="12" max="12" width="11.625" style="9" customWidth="1"/>
    <col min="13" max="16384" width="9.00390625" style="9" customWidth="1"/>
  </cols>
  <sheetData>
    <row r="1" spans="1:12" ht="21">
      <c r="A1" s="131" t="s">
        <v>178</v>
      </c>
      <c r="B1" s="160"/>
      <c r="C1" s="160"/>
      <c r="D1" s="160"/>
      <c r="E1" s="160"/>
      <c r="F1" s="160"/>
      <c r="G1" s="160"/>
      <c r="H1" s="160"/>
      <c r="I1" s="160"/>
      <c r="J1" s="160"/>
      <c r="K1" s="97"/>
      <c r="L1" s="97"/>
    </row>
    <row r="2" spans="1:12" ht="21">
      <c r="A2" s="4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>
      <c r="A3" s="42" t="s">
        <v>138</v>
      </c>
      <c r="B3" s="2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 customHeight="1" thickBot="1">
      <c r="A4" s="42" t="s">
        <v>158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6.5" customHeight="1" thickBot="1">
      <c r="A5" s="139" t="s">
        <v>71</v>
      </c>
      <c r="B5" s="139" t="s">
        <v>140</v>
      </c>
      <c r="C5" s="161" t="s">
        <v>141</v>
      </c>
      <c r="D5" s="162"/>
      <c r="E5" s="162"/>
      <c r="F5" s="163"/>
      <c r="G5" s="161" t="s">
        <v>142</v>
      </c>
      <c r="H5" s="163"/>
      <c r="I5" s="161" t="s">
        <v>143</v>
      </c>
      <c r="J5" s="163"/>
      <c r="K5" s="161" t="s">
        <v>144</v>
      </c>
      <c r="L5" s="163"/>
    </row>
    <row r="6" spans="1:12" ht="23.25" customHeight="1">
      <c r="A6" s="157"/>
      <c r="B6" s="157"/>
      <c r="C6" s="139" t="s">
        <v>145</v>
      </c>
      <c r="D6" s="139" t="s">
        <v>146</v>
      </c>
      <c r="E6" s="139" t="s">
        <v>147</v>
      </c>
      <c r="F6" s="139" t="s">
        <v>148</v>
      </c>
      <c r="G6" s="139" t="s">
        <v>149</v>
      </c>
      <c r="H6" s="139" t="s">
        <v>150</v>
      </c>
      <c r="I6" s="139" t="s">
        <v>151</v>
      </c>
      <c r="J6" s="139" t="s">
        <v>179</v>
      </c>
      <c r="K6" s="139" t="s">
        <v>180</v>
      </c>
      <c r="L6" s="139" t="s">
        <v>181</v>
      </c>
    </row>
    <row r="7" spans="1:12" ht="93.75" customHeight="1" thickBot="1">
      <c r="A7" s="158"/>
      <c r="B7" s="158"/>
      <c r="C7" s="158"/>
      <c r="D7" s="158"/>
      <c r="E7" s="158"/>
      <c r="F7" s="158"/>
      <c r="G7" s="158"/>
      <c r="H7" s="158"/>
      <c r="I7" s="158"/>
      <c r="J7" s="159"/>
      <c r="K7" s="159"/>
      <c r="L7" s="159"/>
    </row>
    <row r="8" spans="1:15" ht="21.75" thickBot="1">
      <c r="A8" s="43">
        <v>1</v>
      </c>
      <c r="B8" s="50" t="s">
        <v>152</v>
      </c>
      <c r="C8" s="44">
        <v>32</v>
      </c>
      <c r="D8" s="44">
        <v>30</v>
      </c>
      <c r="E8" s="44">
        <v>54</v>
      </c>
      <c r="F8" s="44">
        <v>51</v>
      </c>
      <c r="G8" s="44">
        <v>284</v>
      </c>
      <c r="H8" s="44">
        <v>284</v>
      </c>
      <c r="I8" s="85">
        <v>4</v>
      </c>
      <c r="J8" s="44">
        <v>4</v>
      </c>
      <c r="K8" s="85">
        <v>6</v>
      </c>
      <c r="L8" s="85">
        <v>6</v>
      </c>
      <c r="N8" s="9">
        <v>1</v>
      </c>
      <c r="O8" s="9">
        <v>0</v>
      </c>
    </row>
    <row r="9" spans="1:15" ht="21.75" thickBot="1">
      <c r="A9" s="43">
        <v>2</v>
      </c>
      <c r="B9" s="50" t="s">
        <v>153</v>
      </c>
      <c r="C9" s="44">
        <v>5</v>
      </c>
      <c r="D9" s="44">
        <v>5</v>
      </c>
      <c r="E9" s="44">
        <v>49</v>
      </c>
      <c r="F9" s="44">
        <v>46</v>
      </c>
      <c r="G9" s="44">
        <v>214</v>
      </c>
      <c r="H9" s="44">
        <v>214</v>
      </c>
      <c r="I9" s="85">
        <v>5</v>
      </c>
      <c r="J9" s="44">
        <v>5</v>
      </c>
      <c r="K9" s="85">
        <v>3</v>
      </c>
      <c r="L9" s="85">
        <v>3</v>
      </c>
      <c r="N9" s="9">
        <v>142</v>
      </c>
      <c r="O9" s="9">
        <v>3</v>
      </c>
    </row>
    <row r="10" spans="1:15" ht="21.75" thickBot="1">
      <c r="A10" s="43">
        <v>3</v>
      </c>
      <c r="B10" s="167" t="s">
        <v>154</v>
      </c>
      <c r="C10" s="166">
        <v>1</v>
      </c>
      <c r="D10" s="166">
        <v>1</v>
      </c>
      <c r="E10" s="166">
        <v>10</v>
      </c>
      <c r="F10" s="166">
        <v>10</v>
      </c>
      <c r="G10" s="166">
        <v>60</v>
      </c>
      <c r="H10" s="166">
        <v>60</v>
      </c>
      <c r="I10" s="166">
        <v>0</v>
      </c>
      <c r="J10" s="166">
        <v>0</v>
      </c>
      <c r="K10" s="166">
        <v>3</v>
      </c>
      <c r="L10" s="166">
        <v>3</v>
      </c>
      <c r="N10" s="9">
        <v>179</v>
      </c>
      <c r="O10" s="9">
        <v>6</v>
      </c>
    </row>
    <row r="11" spans="1:15" ht="21.75" thickBot="1">
      <c r="A11" s="43">
        <v>4</v>
      </c>
      <c r="B11" s="50" t="s">
        <v>155</v>
      </c>
      <c r="C11" s="44">
        <v>6</v>
      </c>
      <c r="D11" s="44">
        <v>5</v>
      </c>
      <c r="E11" s="44">
        <v>46</v>
      </c>
      <c r="F11" s="44">
        <v>43</v>
      </c>
      <c r="G11" s="44">
        <v>198</v>
      </c>
      <c r="H11" s="44">
        <v>198</v>
      </c>
      <c r="I11" s="85">
        <v>2</v>
      </c>
      <c r="J11" s="44">
        <v>2</v>
      </c>
      <c r="K11" s="85">
        <v>2</v>
      </c>
      <c r="L11" s="85">
        <v>2</v>
      </c>
      <c r="N11" s="9">
        <v>167</v>
      </c>
      <c r="O11" s="9">
        <v>0</v>
      </c>
    </row>
    <row r="12" spans="1:15" ht="21.75" thickBot="1">
      <c r="A12" s="43">
        <v>5</v>
      </c>
      <c r="B12" s="50" t="s">
        <v>156</v>
      </c>
      <c r="C12" s="44">
        <v>7</v>
      </c>
      <c r="D12" s="44">
        <v>6</v>
      </c>
      <c r="E12" s="44">
        <v>34</v>
      </c>
      <c r="F12" s="44">
        <v>31</v>
      </c>
      <c r="G12" s="44">
        <v>54</v>
      </c>
      <c r="H12" s="44">
        <v>54</v>
      </c>
      <c r="I12" s="85">
        <v>1</v>
      </c>
      <c r="J12" s="44">
        <v>1</v>
      </c>
      <c r="K12" s="85">
        <v>3</v>
      </c>
      <c r="L12" s="85">
        <v>3</v>
      </c>
      <c r="N12" s="9">
        <v>9</v>
      </c>
      <c r="O12" s="9">
        <v>0</v>
      </c>
    </row>
    <row r="13" spans="1:15" ht="21.75" thickBot="1">
      <c r="A13" s="43">
        <v>6</v>
      </c>
      <c r="B13" s="50" t="s">
        <v>157</v>
      </c>
      <c r="C13" s="44">
        <v>6</v>
      </c>
      <c r="D13" s="44">
        <v>6</v>
      </c>
      <c r="E13" s="44">
        <v>24</v>
      </c>
      <c r="F13" s="44">
        <v>23</v>
      </c>
      <c r="G13" s="44">
        <v>77</v>
      </c>
      <c r="H13" s="44">
        <v>77</v>
      </c>
      <c r="I13" s="85">
        <v>0</v>
      </c>
      <c r="J13" s="44">
        <v>0</v>
      </c>
      <c r="K13" s="85">
        <v>0</v>
      </c>
      <c r="L13" s="85">
        <v>0</v>
      </c>
      <c r="N13" s="9">
        <v>145</v>
      </c>
      <c r="O13" s="9">
        <v>2</v>
      </c>
    </row>
    <row r="14" spans="1:15" ht="21.75" thickBot="1">
      <c r="A14" s="51"/>
      <c r="B14" s="52"/>
      <c r="C14" s="53"/>
      <c r="D14" s="53"/>
      <c r="E14" s="54"/>
      <c r="F14" s="53"/>
      <c r="G14" s="54"/>
      <c r="H14" s="54"/>
      <c r="I14" s="53"/>
      <c r="J14" s="53"/>
      <c r="K14" s="53"/>
      <c r="L14" s="53"/>
      <c r="N14" s="9">
        <v>139</v>
      </c>
      <c r="O14" s="9">
        <v>23</v>
      </c>
    </row>
    <row r="15" spans="1:15" ht="21.75" thickBot="1">
      <c r="A15" s="46"/>
      <c r="B15" s="47" t="s">
        <v>9</v>
      </c>
      <c r="C15" s="47">
        <f aca="true" t="shared" si="0" ref="C15:L15">SUM(C8:C14)</f>
        <v>57</v>
      </c>
      <c r="D15" s="47">
        <f t="shared" si="0"/>
        <v>53</v>
      </c>
      <c r="E15" s="47">
        <f t="shared" si="0"/>
        <v>217</v>
      </c>
      <c r="F15" s="47">
        <f t="shared" si="0"/>
        <v>204</v>
      </c>
      <c r="G15" s="47">
        <f t="shared" si="0"/>
        <v>887</v>
      </c>
      <c r="H15" s="47">
        <f t="shared" si="0"/>
        <v>887</v>
      </c>
      <c r="I15" s="47">
        <f t="shared" si="0"/>
        <v>12</v>
      </c>
      <c r="J15" s="47">
        <f t="shared" si="0"/>
        <v>12</v>
      </c>
      <c r="K15" s="47">
        <f t="shared" si="0"/>
        <v>17</v>
      </c>
      <c r="L15" s="47">
        <f t="shared" si="0"/>
        <v>17</v>
      </c>
      <c r="N15" s="9">
        <v>38</v>
      </c>
      <c r="O15" s="9">
        <v>1</v>
      </c>
    </row>
    <row r="16" spans="1:14" ht="21.75" thickBot="1">
      <c r="A16" s="51"/>
      <c r="B16" s="52"/>
      <c r="C16" s="47"/>
      <c r="D16" s="47"/>
      <c r="E16" s="47"/>
      <c r="F16" s="53"/>
      <c r="G16" s="53"/>
      <c r="H16" s="53"/>
      <c r="I16" s="47"/>
      <c r="J16" s="47"/>
      <c r="K16" s="47"/>
      <c r="L16" s="47"/>
      <c r="N16" s="9">
        <v>17</v>
      </c>
    </row>
    <row r="17" spans="1:15" ht="21">
      <c r="A17" s="5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9">
        <v>16</v>
      </c>
      <c r="O17" s="9">
        <v>2</v>
      </c>
    </row>
    <row r="18" ht="21">
      <c r="N18" s="9">
        <v>15</v>
      </c>
    </row>
    <row r="19" spans="14:15" ht="21">
      <c r="N19" s="9">
        <v>87</v>
      </c>
      <c r="O19" s="9">
        <v>5</v>
      </c>
    </row>
    <row r="20" spans="14:15" ht="21">
      <c r="N20" s="9">
        <v>30</v>
      </c>
      <c r="O20" s="9">
        <v>1</v>
      </c>
    </row>
    <row r="21" ht="21">
      <c r="N21" s="9">
        <v>31</v>
      </c>
    </row>
    <row r="22" spans="14:15" ht="21">
      <c r="N22" s="9">
        <f>SUM(N8:N21)</f>
        <v>1016</v>
      </c>
      <c r="O22" s="9">
        <f>SUM(O8:O21)</f>
        <v>43</v>
      </c>
    </row>
  </sheetData>
  <sheetProtection/>
  <mergeCells count="17">
    <mergeCell ref="J6:J7"/>
    <mergeCell ref="K6:K7"/>
    <mergeCell ref="L6:L7"/>
    <mergeCell ref="A1:L1"/>
    <mergeCell ref="A5:A7"/>
    <mergeCell ref="B5:B7"/>
    <mergeCell ref="C5:F5"/>
    <mergeCell ref="G5:H5"/>
    <mergeCell ref="I5:J5"/>
    <mergeCell ref="K5:L5"/>
    <mergeCell ref="I6:I7"/>
    <mergeCell ref="C6:C7"/>
    <mergeCell ref="D6:D7"/>
    <mergeCell ref="E6:E7"/>
    <mergeCell ref="F6:F7"/>
    <mergeCell ref="G6:G7"/>
    <mergeCell ref="H6:H7"/>
  </mergeCells>
  <printOptions horizontalCentered="1"/>
  <pageMargins left="0.5118110236220472" right="0.31496062992125984" top="1.141732283464567" bottom="0.35433070866141736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AdminPK</cp:lastModifiedBy>
  <cp:lastPrinted>2016-08-22T02:54:00Z</cp:lastPrinted>
  <dcterms:created xsi:type="dcterms:W3CDTF">2016-04-20T06:49:06Z</dcterms:created>
  <dcterms:modified xsi:type="dcterms:W3CDTF">2016-08-22T03:53:10Z</dcterms:modified>
  <cp:category/>
  <cp:version/>
  <cp:contentType/>
  <cp:contentStatus/>
</cp:coreProperties>
</file>