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B30" i="1"/>
  <c r="H23" i="1"/>
  <c r="G23" i="1"/>
  <c r="H14" i="1"/>
  <c r="G14" i="1"/>
  <c r="G9" i="1"/>
  <c r="F8" i="1"/>
  <c r="F41" i="1"/>
  <c r="E41" i="1"/>
  <c r="G29" i="1"/>
  <c r="E29" i="1"/>
  <c r="G28" i="1"/>
  <c r="E28" i="1"/>
  <c r="G27" i="1"/>
  <c r="E27" i="1"/>
  <c r="G26" i="1"/>
  <c r="E26" i="1"/>
  <c r="G25" i="1"/>
  <c r="E25" i="1"/>
  <c r="G24" i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E10" i="1"/>
  <c r="G8" i="1"/>
  <c r="E8" i="1"/>
  <c r="E7" i="1"/>
  <c r="G7" i="1"/>
  <c r="B14" i="1"/>
  <c r="B9" i="1"/>
  <c r="B6" i="1"/>
  <c r="D41" i="1"/>
  <c r="G6" i="1" l="1"/>
  <c r="H6" i="1" s="1"/>
  <c r="H9" i="1"/>
</calcChain>
</file>

<file path=xl/sharedStrings.xml><?xml version="1.0" encoding="utf-8"?>
<sst xmlns="http://schemas.openxmlformats.org/spreadsheetml/2006/main" count="68" uniqueCount="64">
  <si>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</si>
  <si>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</si>
  <si>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</si>
  <si>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</si>
  <si>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ค่าคะแนน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</si>
  <si>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</si>
  <si>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</si>
  <si>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</si>
  <si>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</si>
  <si>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</si>
  <si>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</si>
  <si>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</si>
  <si>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</si>
  <si>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</si>
  <si>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</si>
  <si>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</si>
  <si>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</si>
  <si>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</si>
  <si>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</si>
  <si>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</si>
  <si>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</si>
  <si>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ผลการประเมินคำรับรองการปฏิบัติราชการ สำหรับหน่วยงาน (คปสอ./รพ./สสอ) ระบุ............................................</t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</si>
  <si>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</si>
  <si>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</si>
  <si>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</si>
  <si>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</si>
  <si>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</si>
  <si>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</si>
  <si>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</si>
  <si>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</si>
  <si>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</si>
  <si>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</si>
  <si>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10.5 ร้อยละของหน่วยงานในจังหวัดมีระบบควบคุมภายในที่ได้มาตรฐาน ตาม สตง.กำหนด</t>
  </si>
  <si>
    <t>10.6ร้อยละของหน่วยบริการที่ประสบภาวะวิกฤตทางการเงิน</t>
  </si>
  <si>
    <t>สรุปการผ่านเกณฑ์ KPI พันธกิจคปสอ.</t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</si>
  <si>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(ผ่านเกณฑ์ ≥90%)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</si>
  <si>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</si>
  <si>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</si>
  <si>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</si>
  <si>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6.2 ระดับความสำเร็จของการดำเนินงานทีมหมอครอบครัว (ผ่านเกณฑ์ระดับ 5)</t>
  </si>
  <si>
    <t xml:space="preserve">    ตัวชี้วัดที่ 6.3 ร้อยละของตำบลที่มีสุขศาลาผ่านเกณฑ์ของการพัฒนาคุณภาพมาตรฐานสุขภาพ(ผ่านเกณฑ์ระดับ 5)
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</si>
  <si>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</si>
  <si>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</si>
  <si>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</si>
  <si>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</si>
  <si>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</si>
  <si>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</si>
  <si>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</si>
  <si>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</si>
  <si>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</si>
  <si>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</si>
  <si>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</si>
  <si>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</si>
  <si>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</si>
  <si>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</si>
  <si>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</si>
  <si>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</si>
  <si>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คะแนน x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</si>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</sst>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zoomScaleNormal="140" zoomScaleSheetLayoutView="100" workbookViewId="0">
      <selection activeCell="A7" sqref="A7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2" t="s">
        <v>21</v>
      </c>
      <c r="B1" s="72"/>
      <c r="C1" s="72"/>
      <c r="D1" s="72"/>
      <c r="E1" s="72"/>
      <c r="F1" s="72"/>
      <c r="G1" s="72"/>
      <c r="H1" s="72"/>
    </row>
    <row r="2" spans="1:8" ht="18" customHeight="1" x14ac:dyDescent="0.45">
      <c r="A2" s="73" t="s">
        <v>61</v>
      </c>
      <c r="B2" s="73"/>
      <c r="C2" s="73"/>
      <c r="D2" s="73"/>
      <c r="E2" s="73"/>
      <c r="F2" s="73"/>
      <c r="G2" s="73"/>
      <c r="H2" s="73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76" t="s">
        <v>56</v>
      </c>
      <c r="D4" s="77"/>
      <c r="E4" s="78"/>
      <c r="F4" s="25" t="s">
        <v>63</v>
      </c>
      <c r="G4" s="68" t="s">
        <v>57</v>
      </c>
      <c r="H4" s="69" t="s">
        <v>5</v>
      </c>
    </row>
    <row r="5" spans="1:8" ht="42" customHeight="1" x14ac:dyDescent="0.2">
      <c r="A5" s="7"/>
      <c r="B5" s="28"/>
      <c r="C5" s="81" t="s">
        <v>60</v>
      </c>
      <c r="D5" s="80" t="s">
        <v>11</v>
      </c>
      <c r="E5" s="79" t="s">
        <v>5</v>
      </c>
      <c r="F5" s="82" t="s">
        <v>62</v>
      </c>
      <c r="G5" s="71" t="s">
        <v>2</v>
      </c>
      <c r="H5" s="70" t="s">
        <v>58</v>
      </c>
    </row>
    <row r="6" spans="1:8" ht="23.45" customHeight="1" x14ac:dyDescent="0.2">
      <c r="A6" s="58" t="s">
        <v>17</v>
      </c>
      <c r="B6" s="59">
        <f>SUM(B7:B8)</f>
        <v>20</v>
      </c>
      <c r="C6" s="59"/>
      <c r="D6" s="60"/>
      <c r="E6" s="62"/>
      <c r="F6" s="61"/>
      <c r="G6" s="61">
        <f>SUM(G7:G8)</f>
        <v>12</v>
      </c>
      <c r="H6" s="61">
        <f>(G6*100)/B6</f>
        <v>60</v>
      </c>
    </row>
    <row r="7" spans="1:8" s="45" customFormat="1" ht="105" x14ac:dyDescent="0.2">
      <c r="A7" s="12" t="s">
        <v>35</v>
      </c>
      <c r="B7" s="14">
        <v>10</v>
      </c>
      <c r="C7" s="14"/>
      <c r="D7" s="15"/>
      <c r="E7" s="30" t="e">
        <f>(D7*100)/C7</f>
        <v>#DIV/0!</v>
      </c>
      <c r="F7" s="34">
        <v>5</v>
      </c>
      <c r="G7" s="16">
        <f>B7*F7/5</f>
        <v>10</v>
      </c>
      <c r="H7" s="16"/>
    </row>
    <row r="8" spans="1:8" s="45" customFormat="1" ht="49.5" customHeight="1" x14ac:dyDescent="0.2">
      <c r="A8" s="12" t="s">
        <v>36</v>
      </c>
      <c r="B8" s="14">
        <v>10</v>
      </c>
      <c r="C8" s="14"/>
      <c r="D8" s="15"/>
      <c r="E8" s="30" t="e">
        <f>(D8*100)/C8</f>
        <v>#DIV/0!</v>
      </c>
      <c r="F8" s="65" t="str">
        <f>$F$41</f>
        <v>1</v>
      </c>
      <c r="G8" s="16">
        <f>B8*F8/5</f>
        <v>2</v>
      </c>
      <c r="H8" s="16"/>
    </row>
    <row r="9" spans="1:8" x14ac:dyDescent="0.2">
      <c r="A9" s="8" t="s">
        <v>18</v>
      </c>
      <c r="B9" s="9">
        <f>B10</f>
        <v>13</v>
      </c>
      <c r="C9" s="9"/>
      <c r="D9" s="18"/>
      <c r="E9" s="11"/>
      <c r="F9" s="10"/>
      <c r="G9" s="10">
        <f>SUM(G10)</f>
        <v>13</v>
      </c>
      <c r="H9" s="10">
        <f>(G9*100)/B9</f>
        <v>100</v>
      </c>
    </row>
    <row r="10" spans="1:8" s="45" customFormat="1" ht="105" x14ac:dyDescent="0.2">
      <c r="A10" s="12" t="s">
        <v>37</v>
      </c>
      <c r="B10" s="14">
        <v>13</v>
      </c>
      <c r="C10" s="14"/>
      <c r="D10" s="15"/>
      <c r="E10" s="30" t="e">
        <f>(D10*100)/C10</f>
        <v>#DIV/0!</v>
      </c>
      <c r="F10" s="34">
        <v>5</v>
      </c>
      <c r="G10" s="16">
        <f>B10*F10/5</f>
        <v>13</v>
      </c>
      <c r="H10" s="16"/>
    </row>
    <row r="11" spans="1:8" ht="65.25" x14ac:dyDescent="0.2">
      <c r="A11" s="43" t="s">
        <v>38</v>
      </c>
      <c r="B11" s="44">
        <v>5</v>
      </c>
      <c r="C11" s="44"/>
      <c r="D11" s="15"/>
      <c r="E11" s="30" t="e">
        <f>(D11*100)/C11</f>
        <v>#DIV/0!</v>
      </c>
      <c r="F11" s="34">
        <v>5</v>
      </c>
      <c r="G11" s="16">
        <f>B11*F11/5</f>
        <v>5</v>
      </c>
      <c r="H11" s="16"/>
    </row>
    <row r="12" spans="1:8" ht="43.5" x14ac:dyDescent="0.2">
      <c r="A12" s="43" t="s">
        <v>39</v>
      </c>
      <c r="B12" s="44">
        <v>5</v>
      </c>
      <c r="C12" s="44"/>
      <c r="D12" s="15"/>
      <c r="E12" s="30" t="e">
        <f>(D12*100)/C12</f>
        <v>#DIV/0!</v>
      </c>
      <c r="F12" s="34">
        <v>5</v>
      </c>
      <c r="G12" s="16">
        <f>B12*F12/5</f>
        <v>5</v>
      </c>
      <c r="H12" s="16"/>
    </row>
    <row r="13" spans="1:8" ht="64.5" customHeight="1" x14ac:dyDescent="0.2">
      <c r="A13" s="43" t="s">
        <v>40</v>
      </c>
      <c r="B13" s="44">
        <v>3</v>
      </c>
      <c r="C13" s="44"/>
      <c r="D13" s="15"/>
      <c r="E13" s="30" t="e">
        <f>(D13*100)/C13</f>
        <v>#DIV/0!</v>
      </c>
      <c r="F13" s="34">
        <v>5</v>
      </c>
      <c r="G13" s="16">
        <f>B13*F13/5</f>
        <v>3</v>
      </c>
      <c r="H13" s="16"/>
    </row>
    <row r="14" spans="1:8" ht="23.45" customHeight="1" x14ac:dyDescent="0.2">
      <c r="A14" s="8" t="s">
        <v>19</v>
      </c>
      <c r="B14" s="9">
        <f>B15+B16+B20+B21+B22</f>
        <v>47</v>
      </c>
      <c r="C14" s="9"/>
      <c r="D14" s="18"/>
      <c r="E14" s="11"/>
      <c r="F14" s="10"/>
      <c r="G14" s="10">
        <f>G15+G16+G20+G21+G22</f>
        <v>47</v>
      </c>
      <c r="H14" s="10">
        <f>(G14*100)/B14</f>
        <v>100</v>
      </c>
    </row>
    <row r="15" spans="1:8" s="45" customFormat="1" ht="66.75" customHeight="1" x14ac:dyDescent="0.2">
      <c r="A15" s="12" t="s">
        <v>43</v>
      </c>
      <c r="B15" s="14">
        <v>12</v>
      </c>
      <c r="C15" s="14"/>
      <c r="D15" s="20"/>
      <c r="E15" s="30" t="e">
        <f>(D15*100)/C15</f>
        <v>#DIV/0!</v>
      </c>
      <c r="F15" s="34">
        <v>5</v>
      </c>
      <c r="G15" s="16">
        <f>B15*F15/5</f>
        <v>12</v>
      </c>
      <c r="H15" s="16"/>
    </row>
    <row r="16" spans="1:8" s="45" customFormat="1" ht="40.5" customHeight="1" x14ac:dyDescent="0.2">
      <c r="A16" s="12" t="s">
        <v>42</v>
      </c>
      <c r="B16" s="14">
        <v>20</v>
      </c>
      <c r="C16" s="14"/>
      <c r="D16" s="15"/>
      <c r="E16" s="30" t="e">
        <f>(D16*100)/C16</f>
        <v>#DIV/0!</v>
      </c>
      <c r="F16" s="34">
        <v>5</v>
      </c>
      <c r="G16" s="16">
        <f>B16*F16/5</f>
        <v>20</v>
      </c>
      <c r="H16" s="16"/>
    </row>
    <row r="17" spans="1:8" ht="66.75" customHeight="1" x14ac:dyDescent="0.2">
      <c r="A17" s="19" t="s">
        <v>44</v>
      </c>
      <c r="B17" s="17">
        <v>5</v>
      </c>
      <c r="C17" s="17"/>
      <c r="D17" s="46"/>
      <c r="E17" s="30" t="e">
        <f t="shared" ref="E17:E22" si="0">(D17*100)/C17</f>
        <v>#DIV/0!</v>
      </c>
      <c r="F17" s="34">
        <v>5</v>
      </c>
      <c r="G17" s="16">
        <f t="shared" ref="G17:G22" si="1">B17*F17/5</f>
        <v>5</v>
      </c>
      <c r="H17" s="47"/>
    </row>
    <row r="18" spans="1:8" ht="87" x14ac:dyDescent="0.2">
      <c r="A18" s="19" t="s">
        <v>45</v>
      </c>
      <c r="B18" s="17">
        <v>10</v>
      </c>
      <c r="C18" s="17"/>
      <c r="D18" s="46"/>
      <c r="E18" s="30" t="e">
        <f t="shared" si="0"/>
        <v>#DIV/0!</v>
      </c>
      <c r="F18" s="34">
        <v>5</v>
      </c>
      <c r="G18" s="16">
        <f t="shared" si="1"/>
        <v>10</v>
      </c>
      <c r="H18" s="47"/>
    </row>
    <row r="19" spans="1:8" ht="41.25" customHeight="1" x14ac:dyDescent="0.2">
      <c r="A19" s="19" t="s">
        <v>46</v>
      </c>
      <c r="B19" s="17">
        <v>5</v>
      </c>
      <c r="C19" s="17"/>
      <c r="D19" s="46"/>
      <c r="E19" s="30" t="e">
        <f t="shared" si="0"/>
        <v>#DIV/0!</v>
      </c>
      <c r="F19" s="34">
        <v>5</v>
      </c>
      <c r="G19" s="16">
        <f t="shared" si="1"/>
        <v>5</v>
      </c>
      <c r="H19" s="47"/>
    </row>
    <row r="20" spans="1:8" ht="41.25" customHeight="1" x14ac:dyDescent="0.2">
      <c r="A20" s="12" t="s">
        <v>47</v>
      </c>
      <c r="B20" s="14">
        <v>7</v>
      </c>
      <c r="C20" s="14"/>
      <c r="D20" s="46"/>
      <c r="E20" s="30" t="e">
        <f t="shared" si="0"/>
        <v>#DIV/0!</v>
      </c>
      <c r="F20" s="34">
        <v>5</v>
      </c>
      <c r="G20" s="16">
        <f t="shared" si="1"/>
        <v>7</v>
      </c>
      <c r="H20" s="47"/>
    </row>
    <row r="21" spans="1:8" s="45" customFormat="1" ht="63" x14ac:dyDescent="0.2">
      <c r="A21" s="12" t="s">
        <v>48</v>
      </c>
      <c r="B21" s="14">
        <v>3</v>
      </c>
      <c r="C21" s="14"/>
      <c r="D21" s="15"/>
      <c r="E21" s="30" t="e">
        <f t="shared" si="0"/>
        <v>#DIV/0!</v>
      </c>
      <c r="F21" s="34">
        <v>5</v>
      </c>
      <c r="G21" s="16">
        <f t="shared" si="1"/>
        <v>3</v>
      </c>
      <c r="H21" s="16"/>
    </row>
    <row r="22" spans="1:8" s="45" customFormat="1" ht="41.25" customHeight="1" x14ac:dyDescent="0.2">
      <c r="A22" s="12" t="s">
        <v>49</v>
      </c>
      <c r="B22" s="14">
        <v>5</v>
      </c>
      <c r="C22" s="14"/>
      <c r="D22" s="15"/>
      <c r="E22" s="30" t="e">
        <f t="shared" si="0"/>
        <v>#DIV/0!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20</v>
      </c>
      <c r="B23" s="9">
        <f>SUM(B24:B25)</f>
        <v>20</v>
      </c>
      <c r="C23" s="9"/>
      <c r="D23" s="18"/>
      <c r="E23" s="63"/>
      <c r="F23" s="10"/>
      <c r="G23" s="10">
        <f>G24+G25</f>
        <v>20</v>
      </c>
      <c r="H23" s="10">
        <f>(G23*100)/B23</f>
        <v>100</v>
      </c>
    </row>
    <row r="24" spans="1:8" s="52" customFormat="1" ht="84" x14ac:dyDescent="0.2">
      <c r="A24" s="53" t="s">
        <v>50</v>
      </c>
      <c r="B24" s="49">
        <v>7</v>
      </c>
      <c r="C24" s="49"/>
      <c r="D24" s="50"/>
      <c r="E24" s="30" t="e">
        <f t="shared" ref="E24:E29" si="2">(D24*100)/C24</f>
        <v>#DIV/0!</v>
      </c>
      <c r="F24" s="34">
        <v>5</v>
      </c>
      <c r="G24" s="16">
        <f t="shared" ref="G24:G29" si="3">B24*F24/5</f>
        <v>7</v>
      </c>
      <c r="H24" s="51"/>
    </row>
    <row r="25" spans="1:8" s="45" customFormat="1" ht="63" x14ac:dyDescent="0.2">
      <c r="A25" s="12" t="s">
        <v>51</v>
      </c>
      <c r="B25" s="14">
        <f>SUM(B26:B29)</f>
        <v>13</v>
      </c>
      <c r="C25" s="14"/>
      <c r="D25" s="15"/>
      <c r="E25" s="30" t="e">
        <f t="shared" si="2"/>
        <v>#DIV/0!</v>
      </c>
      <c r="F25" s="34">
        <v>5</v>
      </c>
      <c r="G25" s="16">
        <f t="shared" si="3"/>
        <v>13</v>
      </c>
      <c r="H25" s="16"/>
    </row>
    <row r="26" spans="1:8" ht="65.25" x14ac:dyDescent="0.2">
      <c r="A26" s="19" t="s">
        <v>52</v>
      </c>
      <c r="B26" s="17">
        <v>2</v>
      </c>
      <c r="C26" s="17"/>
      <c r="D26" s="15"/>
      <c r="E26" s="30" t="e">
        <f t="shared" si="2"/>
        <v>#DIV/0!</v>
      </c>
      <c r="F26" s="34">
        <v>5</v>
      </c>
      <c r="G26" s="16">
        <f t="shared" si="3"/>
        <v>2</v>
      </c>
      <c r="H26" s="16"/>
    </row>
    <row r="27" spans="1:8" ht="43.5" x14ac:dyDescent="0.2">
      <c r="A27" s="19" t="s">
        <v>53</v>
      </c>
      <c r="B27" s="17">
        <v>5</v>
      </c>
      <c r="C27" s="17">
        <v>5</v>
      </c>
      <c r="D27" s="46"/>
      <c r="E27" s="30">
        <f t="shared" si="2"/>
        <v>0</v>
      </c>
      <c r="F27" s="34">
        <v>5</v>
      </c>
      <c r="G27" s="16">
        <f t="shared" si="3"/>
        <v>5</v>
      </c>
      <c r="H27" s="47"/>
    </row>
    <row r="28" spans="1:8" ht="65.25" x14ac:dyDescent="0.2">
      <c r="A28" s="19" t="s">
        <v>54</v>
      </c>
      <c r="B28" s="17">
        <v>3</v>
      </c>
      <c r="C28" s="17">
        <v>3</v>
      </c>
      <c r="D28" s="46"/>
      <c r="E28" s="30">
        <f t="shared" si="2"/>
        <v>0</v>
      </c>
      <c r="F28" s="34">
        <v>5</v>
      </c>
      <c r="G28" s="16">
        <f t="shared" si="3"/>
        <v>3</v>
      </c>
      <c r="H28" s="47"/>
    </row>
    <row r="29" spans="1:8" ht="43.5" x14ac:dyDescent="0.2">
      <c r="A29" s="19" t="s">
        <v>55</v>
      </c>
      <c r="B29" s="17">
        <v>3</v>
      </c>
      <c r="C29" s="17">
        <v>3</v>
      </c>
      <c r="D29" s="46"/>
      <c r="E29" s="30">
        <f t="shared" si="2"/>
        <v>0</v>
      </c>
      <c r="F29" s="34">
        <v>5</v>
      </c>
      <c r="G29" s="16">
        <f t="shared" si="3"/>
        <v>3</v>
      </c>
      <c r="H29" s="47"/>
    </row>
    <row r="30" spans="1:8" ht="23.45" customHeight="1" x14ac:dyDescent="0.2">
      <c r="A30" s="64" t="s">
        <v>8</v>
      </c>
      <c r="B30" s="9">
        <f>B23+B14+B9+B6</f>
        <v>100</v>
      </c>
      <c r="C30" s="11"/>
      <c r="D30" s="18"/>
      <c r="E30" s="11"/>
      <c r="F30" s="9"/>
      <c r="G30" s="10">
        <f>G23+G14+G9+G6</f>
        <v>92</v>
      </c>
      <c r="H30" s="66" t="str">
        <f t="shared" ref="H30" si="4">IF(G30&gt;=80,"ดี",IF(G30&gt;=60,"ปานกลาง","ต้องปรับปรุง"))</f>
        <v>ดี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4" t="s">
        <v>23</v>
      </c>
      <c r="B32" s="74"/>
      <c r="C32" s="74"/>
      <c r="D32" s="74"/>
      <c r="E32" s="74"/>
      <c r="F32" s="74"/>
      <c r="G32" s="74"/>
      <c r="H32" s="74"/>
    </row>
    <row r="33" spans="1:8" ht="23.45" customHeight="1" x14ac:dyDescent="0.2">
      <c r="A33" s="6" t="s">
        <v>1</v>
      </c>
      <c r="B33" s="22" t="s">
        <v>41</v>
      </c>
      <c r="C33" s="23" t="s">
        <v>10</v>
      </c>
      <c r="D33" s="24" t="s">
        <v>11</v>
      </c>
      <c r="E33" s="25" t="s">
        <v>12</v>
      </c>
      <c r="F33" s="23" t="s">
        <v>3</v>
      </c>
      <c r="G33" s="23" t="s">
        <v>6</v>
      </c>
      <c r="H33" s="4" t="s">
        <v>59</v>
      </c>
    </row>
    <row r="34" spans="1:8" ht="23.45" customHeight="1" x14ac:dyDescent="0.2">
      <c r="A34" s="26"/>
      <c r="B34" s="27" t="s">
        <v>9</v>
      </c>
      <c r="C34" s="28" t="s">
        <v>13</v>
      </c>
      <c r="D34" s="29" t="s">
        <v>14</v>
      </c>
      <c r="E34" s="30" t="s">
        <v>15</v>
      </c>
      <c r="F34" s="28" t="s">
        <v>7</v>
      </c>
      <c r="G34" s="28"/>
      <c r="H34" s="28" t="s">
        <v>4</v>
      </c>
    </row>
    <row r="35" spans="1:8" s="35" customFormat="1" ht="43.5" x14ac:dyDescent="0.2">
      <c r="A35" s="31" t="s">
        <v>24</v>
      </c>
      <c r="B35" s="13" t="s">
        <v>26</v>
      </c>
      <c r="C35" s="32"/>
      <c r="D35" s="33"/>
      <c r="E35" s="16"/>
      <c r="F35" s="34"/>
      <c r="G35" s="34"/>
      <c r="H35" s="17">
        <v>1</v>
      </c>
    </row>
    <row r="36" spans="1:8" s="36" customFormat="1" ht="43.5" x14ac:dyDescent="0.2">
      <c r="A36" s="31" t="s">
        <v>25</v>
      </c>
      <c r="B36" s="54" t="s">
        <v>27</v>
      </c>
      <c r="C36" s="32"/>
      <c r="D36" s="33"/>
      <c r="E36" s="16"/>
      <c r="F36" s="34"/>
      <c r="G36" s="34"/>
      <c r="H36" s="17">
        <v>1</v>
      </c>
    </row>
    <row r="37" spans="1:8" ht="65.25" x14ac:dyDescent="0.2">
      <c r="A37" s="31" t="s">
        <v>28</v>
      </c>
      <c r="B37" s="13" t="s">
        <v>29</v>
      </c>
      <c r="C37" s="32"/>
      <c r="D37" s="33"/>
      <c r="E37" s="16"/>
      <c r="F37" s="34"/>
      <c r="G37" s="34"/>
      <c r="H37" s="17"/>
    </row>
    <row r="38" spans="1:8" ht="43.5" x14ac:dyDescent="0.2">
      <c r="A38" s="31" t="s">
        <v>30</v>
      </c>
      <c r="B38" s="13" t="s">
        <v>31</v>
      </c>
      <c r="C38" s="32"/>
      <c r="D38" s="33"/>
      <c r="E38" s="16"/>
      <c r="F38" s="34"/>
      <c r="G38" s="34"/>
      <c r="H38" s="17"/>
    </row>
    <row r="39" spans="1:8" s="36" customFormat="1" ht="43.5" x14ac:dyDescent="0.2">
      <c r="A39" s="31" t="s">
        <v>32</v>
      </c>
      <c r="B39" s="55">
        <v>1</v>
      </c>
      <c r="C39" s="32"/>
      <c r="D39" s="33"/>
      <c r="E39" s="16"/>
      <c r="F39" s="34"/>
      <c r="G39" s="34"/>
      <c r="H39" s="17"/>
    </row>
    <row r="40" spans="1:8" s="36" customFormat="1" ht="43.5" x14ac:dyDescent="0.2">
      <c r="A40" s="31" t="s">
        <v>33</v>
      </c>
      <c r="B40" s="55">
        <v>0.1</v>
      </c>
      <c r="C40" s="32"/>
      <c r="D40" s="33"/>
      <c r="E40" s="16"/>
      <c r="F40" s="34"/>
      <c r="G40" s="34"/>
      <c r="H40" s="17"/>
    </row>
    <row r="41" spans="1:8" s="39" customFormat="1" ht="21" x14ac:dyDescent="0.2">
      <c r="A41" s="56" t="s">
        <v>34</v>
      </c>
      <c r="B41" s="48" t="s">
        <v>22</v>
      </c>
      <c r="C41" s="37">
        <v>6</v>
      </c>
      <c r="D41" s="57">
        <f>SUM(H35:H40)</f>
        <v>2</v>
      </c>
      <c r="E41" s="10">
        <f>D41*100/C41</f>
        <v>33.333333333333336</v>
      </c>
      <c r="F41" s="67" t="str">
        <f>IF(E41&gt;=80,"5",IF(E41&gt;=75,"4", IF(E41&gt;=70,"3",IF(E41&gt;=65,"2","1"))))</f>
        <v>1</v>
      </c>
      <c r="G41" s="9"/>
      <c r="H41" s="9"/>
    </row>
    <row r="42" spans="1:8" s="39" customFormat="1" ht="21.75" customHeight="1" x14ac:dyDescent="0.2">
      <c r="A42" s="75" t="s">
        <v>16</v>
      </c>
      <c r="B42" s="75"/>
      <c r="C42" s="75"/>
      <c r="D42" s="75"/>
      <c r="E42" s="75"/>
      <c r="F42" s="75"/>
      <c r="G42" s="75"/>
      <c r="H42" s="75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Je</cp:lastModifiedBy>
  <cp:lastPrinted>2017-03-29T15:03:06Z</cp:lastPrinted>
  <dcterms:created xsi:type="dcterms:W3CDTF">2016-01-05T02:15:13Z</dcterms:created>
  <dcterms:modified xsi:type="dcterms:W3CDTF">2017-04-21T03:55:50Z</dcterms:modified>
</cp:coreProperties>
</file>